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kyo\Desktop\"/>
    </mc:Choice>
  </mc:AlternateContent>
  <xr:revisionPtr revIDLastSave="0" documentId="8_{B01FF0DA-481E-4D9D-8F7E-76F6F3AFF0B1}" xr6:coauthVersionLast="47" xr6:coauthVersionMax="47" xr10:uidLastSave="{00000000-0000-0000-0000-000000000000}"/>
  <bookViews>
    <workbookView xWindow="-120" yWindow="-120" windowWidth="29040" windowHeight="15720" xr2:uid="{890C377A-5EC3-4971-9B3C-A6DDB21135ED}"/>
  </bookViews>
  <sheets>
    <sheet name="久野式８マス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E36" i="1" l="1"/>
  <c r="BI36" i="1" s="1"/>
  <c r="BD36" i="1"/>
  <c r="BH36" i="1" s="1"/>
  <c r="BC36" i="1"/>
  <c r="BG36" i="1" s="1"/>
  <c r="F36" i="1" s="1"/>
  <c r="BB36" i="1"/>
  <c r="BF36" i="1" s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BI35" i="1"/>
  <c r="BH35" i="1"/>
  <c r="BG35" i="1"/>
  <c r="F35" i="1" s="1"/>
  <c r="BF35" i="1"/>
  <c r="BI34" i="1"/>
  <c r="BH34" i="1"/>
  <c r="BG34" i="1"/>
  <c r="BF34" i="1"/>
  <c r="F34" i="1"/>
  <c r="BI33" i="1"/>
  <c r="BF33" i="1"/>
  <c r="H32" i="1"/>
  <c r="H31" i="1"/>
  <c r="H30" i="1"/>
  <c r="BI23" i="1"/>
  <c r="BG23" i="1"/>
  <c r="AY23" i="1"/>
  <c r="BC23" i="1" s="1"/>
  <c r="F22" i="1" s="1"/>
  <c r="M23" i="1"/>
  <c r="Q23" i="1" s="1"/>
  <c r="U23" i="1" s="1"/>
  <c r="Y23" i="1" s="1"/>
  <c r="AC23" i="1" s="1"/>
  <c r="AG23" i="1" s="1"/>
  <c r="AK23" i="1" s="1"/>
  <c r="AO23" i="1" s="1"/>
  <c r="AS23" i="1" s="1"/>
  <c r="AW23" i="1" s="1"/>
  <c r="BA23" i="1" s="1"/>
  <c r="BE23" i="1" s="1"/>
  <c r="K23" i="1"/>
  <c r="O23" i="1" s="1"/>
  <c r="S23" i="1" s="1"/>
  <c r="W23" i="1" s="1"/>
  <c r="AA23" i="1" s="1"/>
  <c r="AE23" i="1" s="1"/>
  <c r="AI23" i="1" s="1"/>
  <c r="AM23" i="1" s="1"/>
  <c r="AQ23" i="1" s="1"/>
  <c r="AU23" i="1" s="1"/>
  <c r="BD22" i="1"/>
  <c r="BB22" i="1"/>
  <c r="AZ22" i="1"/>
  <c r="AX22" i="1"/>
  <c r="AV22" i="1"/>
  <c r="AT22" i="1"/>
  <c r="AR22" i="1"/>
  <c r="AP22" i="1"/>
  <c r="AN22" i="1"/>
  <c r="AL22" i="1"/>
  <c r="AJ22" i="1"/>
  <c r="AH22" i="1"/>
  <c r="AF22" i="1"/>
  <c r="AD22" i="1"/>
  <c r="AB22" i="1"/>
  <c r="Z22" i="1"/>
  <c r="X22" i="1"/>
  <c r="V22" i="1"/>
  <c r="T22" i="1"/>
  <c r="R22" i="1"/>
  <c r="P22" i="1"/>
  <c r="N22" i="1"/>
  <c r="L22" i="1"/>
  <c r="J22" i="1"/>
  <c r="BF23" i="1" s="1"/>
  <c r="BI21" i="1"/>
  <c r="BH21" i="1"/>
  <c r="BG21" i="1"/>
  <c r="M21" i="1"/>
  <c r="Q21" i="1" s="1"/>
  <c r="U21" i="1" s="1"/>
  <c r="Y21" i="1" s="1"/>
  <c r="AC21" i="1" s="1"/>
  <c r="AG21" i="1" s="1"/>
  <c r="AK21" i="1" s="1"/>
  <c r="AO21" i="1" s="1"/>
  <c r="AS21" i="1" s="1"/>
  <c r="AW21" i="1" s="1"/>
  <c r="BA21" i="1" s="1"/>
  <c r="BE21" i="1" s="1"/>
  <c r="K21" i="1"/>
  <c r="O21" i="1" s="1"/>
  <c r="S21" i="1" s="1"/>
  <c r="W21" i="1" s="1"/>
  <c r="AA21" i="1" s="1"/>
  <c r="AE21" i="1" s="1"/>
  <c r="AI21" i="1" s="1"/>
  <c r="AM21" i="1" s="1"/>
  <c r="AQ21" i="1" s="1"/>
  <c r="AU21" i="1" s="1"/>
  <c r="AY21" i="1" s="1"/>
  <c r="BC21" i="1" s="1"/>
  <c r="BD20" i="1"/>
  <c r="BB20" i="1"/>
  <c r="AZ20" i="1"/>
  <c r="AX20" i="1"/>
  <c r="AV20" i="1"/>
  <c r="AT20" i="1"/>
  <c r="AR20" i="1"/>
  <c r="AP20" i="1"/>
  <c r="AN20" i="1"/>
  <c r="AL20" i="1"/>
  <c r="AJ20" i="1"/>
  <c r="AH20" i="1"/>
  <c r="AF20" i="1"/>
  <c r="AD20" i="1"/>
  <c r="AB20" i="1"/>
  <c r="Z20" i="1"/>
  <c r="X20" i="1"/>
  <c r="V20" i="1"/>
  <c r="T20" i="1"/>
  <c r="R20" i="1"/>
  <c r="P20" i="1"/>
  <c r="N20" i="1"/>
  <c r="L20" i="1"/>
  <c r="L21" i="1" s="1"/>
  <c r="P21" i="1" s="1"/>
  <c r="T21" i="1" s="1"/>
  <c r="X21" i="1" s="1"/>
  <c r="AB21" i="1" s="1"/>
  <c r="AF21" i="1" s="1"/>
  <c r="AJ21" i="1" s="1"/>
  <c r="AN21" i="1" s="1"/>
  <c r="AR21" i="1" s="1"/>
  <c r="AV21" i="1" s="1"/>
  <c r="AZ21" i="1" s="1"/>
  <c r="BD21" i="1" s="1"/>
  <c r="J20" i="1"/>
  <c r="F20" i="1"/>
  <c r="BB18" i="1"/>
  <c r="BB24" i="1" s="1"/>
  <c r="V18" i="1"/>
  <c r="V24" i="1" s="1"/>
  <c r="AZ16" i="1"/>
  <c r="AR16" i="1"/>
  <c r="AJ16" i="1"/>
  <c r="AB16" i="1"/>
  <c r="T16" i="1"/>
  <c r="L16" i="1"/>
  <c r="L17" i="1" s="1"/>
  <c r="BD14" i="1"/>
  <c r="BC14" i="1"/>
  <c r="BB14" i="1"/>
  <c r="AZ14" i="1"/>
  <c r="AY14" i="1"/>
  <c r="AX14" i="1"/>
  <c r="AV14" i="1"/>
  <c r="AU14" i="1"/>
  <c r="AT14" i="1"/>
  <c r="AR14" i="1"/>
  <c r="AQ14" i="1"/>
  <c r="AP14" i="1"/>
  <c r="AN14" i="1"/>
  <c r="AM14" i="1"/>
  <c r="AL14" i="1"/>
  <c r="AJ14" i="1"/>
  <c r="AI14" i="1"/>
  <c r="AH14" i="1"/>
  <c r="AF14" i="1"/>
  <c r="AE14" i="1"/>
  <c r="AD14" i="1"/>
  <c r="AB14" i="1"/>
  <c r="AA14" i="1"/>
  <c r="Z14" i="1"/>
  <c r="X14" i="1"/>
  <c r="W14" i="1"/>
  <c r="V14" i="1"/>
  <c r="T14" i="1"/>
  <c r="S14" i="1"/>
  <c r="R14" i="1"/>
  <c r="P14" i="1"/>
  <c r="O14" i="1"/>
  <c r="N14" i="1"/>
  <c r="L14" i="1"/>
  <c r="K14" i="1"/>
  <c r="BG15" i="1" s="1"/>
  <c r="J14" i="1"/>
  <c r="BE12" i="1"/>
  <c r="BD12" i="1"/>
  <c r="BC12" i="1"/>
  <c r="BC16" i="1" s="1"/>
  <c r="BB12" i="1"/>
  <c r="BB16" i="1" s="1"/>
  <c r="AZ12" i="1"/>
  <c r="AY12" i="1"/>
  <c r="AY16" i="1" s="1"/>
  <c r="AX12" i="1"/>
  <c r="AX16" i="1" s="1"/>
  <c r="AV12" i="1"/>
  <c r="AV16" i="1" s="1"/>
  <c r="AU12" i="1"/>
  <c r="AU16" i="1" s="1"/>
  <c r="AT12" i="1"/>
  <c r="AT16" i="1" s="1"/>
  <c r="AT18" i="1" s="1"/>
  <c r="AT24" i="1" s="1"/>
  <c r="AR12" i="1"/>
  <c r="AQ12" i="1"/>
  <c r="AQ16" i="1" s="1"/>
  <c r="AP12" i="1"/>
  <c r="AP16" i="1" s="1"/>
  <c r="AN12" i="1"/>
  <c r="AN16" i="1" s="1"/>
  <c r="AM12" i="1"/>
  <c r="AM16" i="1" s="1"/>
  <c r="AL12" i="1"/>
  <c r="AJ12" i="1"/>
  <c r="AI12" i="1"/>
  <c r="AI16" i="1" s="1"/>
  <c r="AH12" i="1"/>
  <c r="AH16" i="1" s="1"/>
  <c r="AF12" i="1"/>
  <c r="AF16" i="1" s="1"/>
  <c r="AE12" i="1"/>
  <c r="AE16" i="1" s="1"/>
  <c r="AD12" i="1"/>
  <c r="AD16" i="1" s="1"/>
  <c r="AB12" i="1"/>
  <c r="AA12" i="1"/>
  <c r="AA16" i="1" s="1"/>
  <c r="Z12" i="1"/>
  <c r="Z16" i="1" s="1"/>
  <c r="X12" i="1"/>
  <c r="W12" i="1"/>
  <c r="W16" i="1" s="1"/>
  <c r="V12" i="1"/>
  <c r="V16" i="1" s="1"/>
  <c r="T12" i="1"/>
  <c r="S12" i="1"/>
  <c r="S16" i="1" s="1"/>
  <c r="R12" i="1"/>
  <c r="R16" i="1" s="1"/>
  <c r="P12" i="1"/>
  <c r="O12" i="1"/>
  <c r="O16" i="1" s="1"/>
  <c r="N12" i="1"/>
  <c r="L12" i="1"/>
  <c r="BH13" i="1" s="1"/>
  <c r="E12" i="1" s="1"/>
  <c r="K12" i="1"/>
  <c r="K16" i="1" s="1"/>
  <c r="K17" i="1" s="1"/>
  <c r="J12" i="1"/>
  <c r="J16" i="1" s="1"/>
  <c r="BC10" i="1"/>
  <c r="AX10" i="1"/>
  <c r="AX18" i="1" s="1"/>
  <c r="AX24" i="1" s="1"/>
  <c r="AU10" i="1"/>
  <c r="AM10" i="1"/>
  <c r="AH10" i="1"/>
  <c r="AH18" i="1" s="1"/>
  <c r="AH24" i="1" s="1"/>
  <c r="AE10" i="1"/>
  <c r="W10" i="1"/>
  <c r="O10" i="1"/>
  <c r="BD8" i="1"/>
  <c r="BD10" i="1" s="1"/>
  <c r="BC8" i="1"/>
  <c r="BB8" i="1"/>
  <c r="AZ8" i="1"/>
  <c r="AY8" i="1"/>
  <c r="AY10" i="1" s="1"/>
  <c r="AY18" i="1" s="1"/>
  <c r="AY24" i="1" s="1"/>
  <c r="AX8" i="1"/>
  <c r="AV8" i="1"/>
  <c r="AU8" i="1"/>
  <c r="AT8" i="1"/>
  <c r="AR8" i="1"/>
  <c r="AQ8" i="1"/>
  <c r="AQ10" i="1" s="1"/>
  <c r="AQ18" i="1" s="1"/>
  <c r="AQ24" i="1" s="1"/>
  <c r="AP8" i="1"/>
  <c r="AN8" i="1"/>
  <c r="AM8" i="1"/>
  <c r="AL8" i="1"/>
  <c r="AJ8" i="1"/>
  <c r="AI8" i="1"/>
  <c r="AI10" i="1" s="1"/>
  <c r="AI18" i="1" s="1"/>
  <c r="AI24" i="1" s="1"/>
  <c r="AH8" i="1"/>
  <c r="AF8" i="1"/>
  <c r="AE8" i="1"/>
  <c r="AD8" i="1"/>
  <c r="AB8" i="1"/>
  <c r="AA8" i="1"/>
  <c r="AA10" i="1" s="1"/>
  <c r="Z8" i="1"/>
  <c r="X8" i="1"/>
  <c r="W8" i="1"/>
  <c r="V8" i="1"/>
  <c r="T8" i="1"/>
  <c r="S8" i="1"/>
  <c r="S10" i="1" s="1"/>
  <c r="S18" i="1" s="1"/>
  <c r="S24" i="1" s="1"/>
  <c r="R8" i="1"/>
  <c r="Q8" i="1"/>
  <c r="P8" i="1"/>
  <c r="O8" i="1"/>
  <c r="N8" i="1"/>
  <c r="L8" i="1"/>
  <c r="K8" i="1"/>
  <c r="K10" i="1" s="1"/>
  <c r="J8" i="1"/>
  <c r="BG7" i="1"/>
  <c r="L7" i="1"/>
  <c r="K7" i="1"/>
  <c r="J7" i="1"/>
  <c r="BE6" i="1"/>
  <c r="BE8" i="1" s="1"/>
  <c r="BD6" i="1"/>
  <c r="BB6" i="1"/>
  <c r="BB10" i="1" s="1"/>
  <c r="BA6" i="1"/>
  <c r="AZ6" i="1"/>
  <c r="AZ10" i="1" s="1"/>
  <c r="AZ18" i="1" s="1"/>
  <c r="AZ24" i="1" s="1"/>
  <c r="AX6" i="1"/>
  <c r="AW6" i="1"/>
  <c r="AV6" i="1"/>
  <c r="AV10" i="1" s="1"/>
  <c r="AV18" i="1" s="1"/>
  <c r="AV24" i="1" s="1"/>
  <c r="AT6" i="1"/>
  <c r="AT10" i="1" s="1"/>
  <c r="AS6" i="1"/>
  <c r="AR6" i="1"/>
  <c r="AR10" i="1" s="1"/>
  <c r="AR18" i="1" s="1"/>
  <c r="AR24" i="1" s="1"/>
  <c r="AP6" i="1"/>
  <c r="AP10" i="1" s="1"/>
  <c r="AP18" i="1" s="1"/>
  <c r="AP24" i="1" s="1"/>
  <c r="AO6" i="1"/>
  <c r="AN6" i="1"/>
  <c r="AN10" i="1" s="1"/>
  <c r="AN18" i="1" s="1"/>
  <c r="AN24" i="1" s="1"/>
  <c r="AL6" i="1"/>
  <c r="AL10" i="1" s="1"/>
  <c r="AK6" i="1"/>
  <c r="AJ6" i="1"/>
  <c r="AJ10" i="1" s="1"/>
  <c r="AJ18" i="1" s="1"/>
  <c r="AJ24" i="1" s="1"/>
  <c r="AH6" i="1"/>
  <c r="AG6" i="1"/>
  <c r="AF6" i="1"/>
  <c r="AF10" i="1" s="1"/>
  <c r="AF18" i="1" s="1"/>
  <c r="AF24" i="1" s="1"/>
  <c r="AD6" i="1"/>
  <c r="AD10" i="1" s="1"/>
  <c r="AD18" i="1" s="1"/>
  <c r="AD24" i="1" s="1"/>
  <c r="AC6" i="1"/>
  <c r="AB6" i="1"/>
  <c r="Z6" i="1"/>
  <c r="Z10" i="1" s="1"/>
  <c r="Z18" i="1" s="1"/>
  <c r="Z24" i="1" s="1"/>
  <c r="Y6" i="1"/>
  <c r="Y12" i="1" s="1"/>
  <c r="X6" i="1"/>
  <c r="X10" i="1" s="1"/>
  <c r="V6" i="1"/>
  <c r="V10" i="1" s="1"/>
  <c r="U6" i="1"/>
  <c r="T6" i="1"/>
  <c r="T10" i="1" s="1"/>
  <c r="T18" i="1" s="1"/>
  <c r="T24" i="1" s="1"/>
  <c r="R6" i="1"/>
  <c r="R10" i="1" s="1"/>
  <c r="R18" i="1" s="1"/>
  <c r="R24" i="1" s="1"/>
  <c r="Q6" i="1"/>
  <c r="P6" i="1"/>
  <c r="P10" i="1" s="1"/>
  <c r="N6" i="1"/>
  <c r="N10" i="1" s="1"/>
  <c r="M6" i="1"/>
  <c r="BI7" i="1" s="1"/>
  <c r="L6" i="1"/>
  <c r="BH7" i="1" s="1"/>
  <c r="J6" i="1"/>
  <c r="J10" i="1" s="1"/>
  <c r="BG5" i="1"/>
  <c r="BC5" i="1"/>
  <c r="AY5" i="1"/>
  <c r="AU5" i="1"/>
  <c r="AQ5" i="1"/>
  <c r="AM5" i="1"/>
  <c r="AI5" i="1"/>
  <c r="AE5" i="1"/>
  <c r="AA5" i="1"/>
  <c r="W5" i="1"/>
  <c r="S5" i="1"/>
  <c r="O5" i="1"/>
  <c r="L5" i="1"/>
  <c r="BD5" i="1" s="1"/>
  <c r="J5" i="1"/>
  <c r="BF5" i="1" s="1"/>
  <c r="F5" i="1"/>
  <c r="BF4" i="1"/>
  <c r="BB4" i="1"/>
  <c r="AX4" i="1"/>
  <c r="AT4" i="1"/>
  <c r="AP4" i="1"/>
  <c r="AL4" i="1"/>
  <c r="AH4" i="1"/>
  <c r="AD4" i="1"/>
  <c r="Z4" i="1"/>
  <c r="V4" i="1"/>
  <c r="R4" i="1"/>
  <c r="N4" i="1"/>
  <c r="J4" i="1"/>
  <c r="H4" i="1"/>
  <c r="M5" i="1" s="1"/>
  <c r="F4" i="1"/>
  <c r="E4" i="1"/>
  <c r="D4" i="1"/>
  <c r="J2" i="1"/>
  <c r="H20" i="1" l="1"/>
  <c r="H22" i="1"/>
  <c r="E20" i="1"/>
  <c r="P18" i="1"/>
  <c r="P24" i="1" s="1"/>
  <c r="J18" i="1"/>
  <c r="J24" i="1" s="1"/>
  <c r="J11" i="1"/>
  <c r="BE5" i="1"/>
  <c r="AW5" i="1"/>
  <c r="AO5" i="1"/>
  <c r="AG5" i="1"/>
  <c r="Y5" i="1"/>
  <c r="Q5" i="1"/>
  <c r="BI5" i="1"/>
  <c r="BA5" i="1"/>
  <c r="AK5" i="1"/>
  <c r="AC5" i="1"/>
  <c r="U5" i="1"/>
  <c r="AS5" i="1"/>
  <c r="AL18" i="1"/>
  <c r="AL24" i="1" s="1"/>
  <c r="T5" i="1"/>
  <c r="AB5" i="1"/>
  <c r="AJ5" i="1"/>
  <c r="AR5" i="1"/>
  <c r="AZ5" i="1"/>
  <c r="BH5" i="1"/>
  <c r="Q14" i="1"/>
  <c r="Q10" i="1"/>
  <c r="Q18" i="1" s="1"/>
  <c r="Q24" i="1" s="1"/>
  <c r="AB10" i="1"/>
  <c r="AB18" i="1" s="1"/>
  <c r="AB24" i="1" s="1"/>
  <c r="AW14" i="1"/>
  <c r="K33" i="1"/>
  <c r="K30" i="1"/>
  <c r="AA18" i="1"/>
  <c r="AA24" i="1" s="1"/>
  <c r="BC18" i="1"/>
  <c r="BC24" i="1" s="1"/>
  <c r="AL16" i="1"/>
  <c r="BD16" i="1"/>
  <c r="BD18" i="1" s="1"/>
  <c r="BD24" i="1" s="1"/>
  <c r="AK14" i="1"/>
  <c r="AK12" i="1"/>
  <c r="AK16" i="1" s="1"/>
  <c r="AK8" i="1"/>
  <c r="AK10" i="1" s="1"/>
  <c r="AK18" i="1" s="1"/>
  <c r="AK24" i="1" s="1"/>
  <c r="J30" i="1"/>
  <c r="N7" i="1"/>
  <c r="O18" i="1"/>
  <c r="O24" i="1" s="1"/>
  <c r="K26" i="1"/>
  <c r="O17" i="1"/>
  <c r="N5" i="1"/>
  <c r="V5" i="1"/>
  <c r="AD5" i="1"/>
  <c r="AL5" i="1"/>
  <c r="AT5" i="1"/>
  <c r="BB5" i="1"/>
  <c r="AO14" i="1"/>
  <c r="M7" i="1"/>
  <c r="K18" i="1"/>
  <c r="K24" i="1" s="1"/>
  <c r="K11" i="1"/>
  <c r="AM18" i="1"/>
  <c r="AM24" i="1" s="1"/>
  <c r="AW12" i="1"/>
  <c r="AE18" i="1"/>
  <c r="AE24" i="1" s="1"/>
  <c r="AC14" i="1"/>
  <c r="AC12" i="1"/>
  <c r="AC10" i="1"/>
  <c r="AC8" i="1"/>
  <c r="L33" i="1"/>
  <c r="L30" i="1"/>
  <c r="L10" i="1"/>
  <c r="BF7" i="1"/>
  <c r="BF9" i="1"/>
  <c r="D8" i="1" s="1"/>
  <c r="J9" i="1"/>
  <c r="BE16" i="1"/>
  <c r="U14" i="1"/>
  <c r="U12" i="1"/>
  <c r="U16" i="1" s="1"/>
  <c r="U8" i="1"/>
  <c r="U10" i="1" s="1"/>
  <c r="U18" i="1" s="1"/>
  <c r="U24" i="1" s="1"/>
  <c r="BA14" i="1"/>
  <c r="BA12" i="1"/>
  <c r="BA16" i="1" s="1"/>
  <c r="BA8" i="1"/>
  <c r="BA10" i="1" s="1"/>
  <c r="BA18" i="1" s="1"/>
  <c r="BA24" i="1" s="1"/>
  <c r="O7" i="1"/>
  <c r="BH9" i="1"/>
  <c r="E8" i="1" s="1"/>
  <c r="L9" i="1"/>
  <c r="AW8" i="1"/>
  <c r="AW10" i="1" s="1"/>
  <c r="K9" i="1"/>
  <c r="N16" i="1"/>
  <c r="N18" i="1" s="1"/>
  <c r="N24" i="1" s="1"/>
  <c r="AO12" i="1"/>
  <c r="P5" i="1"/>
  <c r="X5" i="1"/>
  <c r="AF5" i="1"/>
  <c r="AN5" i="1"/>
  <c r="AV5" i="1"/>
  <c r="AG14" i="1"/>
  <c r="AG10" i="1"/>
  <c r="P7" i="1"/>
  <c r="AO8" i="1"/>
  <c r="AO10" i="1" s="1"/>
  <c r="W18" i="1"/>
  <c r="W24" i="1" s="1"/>
  <c r="X16" i="1"/>
  <c r="X18" i="1" s="1"/>
  <c r="X24" i="1" s="1"/>
  <c r="AG12" i="1"/>
  <c r="BF15" i="1"/>
  <c r="M14" i="1"/>
  <c r="M12" i="1"/>
  <c r="M8" i="1"/>
  <c r="AS14" i="1"/>
  <c r="AS12" i="1"/>
  <c r="AS10" i="1"/>
  <c r="AS8" i="1"/>
  <c r="AG8" i="1"/>
  <c r="BG9" i="1"/>
  <c r="AU18" i="1"/>
  <c r="AU24" i="1" s="1"/>
  <c r="P16" i="1"/>
  <c r="R5" i="1"/>
  <c r="Z5" i="1"/>
  <c r="AH5" i="1"/>
  <c r="AP5" i="1"/>
  <c r="AX5" i="1"/>
  <c r="Y14" i="1"/>
  <c r="Y16" i="1" s="1"/>
  <c r="Y10" i="1"/>
  <c r="BE14" i="1"/>
  <c r="BE10" i="1"/>
  <c r="BE18" i="1" s="1"/>
  <c r="BE24" i="1" s="1"/>
  <c r="Y8" i="1"/>
  <c r="Q12" i="1"/>
  <c r="Q16" i="1" s="1"/>
  <c r="BH15" i="1"/>
  <c r="E14" i="1" s="1"/>
  <c r="P17" i="1"/>
  <c r="D22" i="1"/>
  <c r="J13" i="1"/>
  <c r="BF13" i="1"/>
  <c r="BH23" i="1"/>
  <c r="E22" i="1" s="1"/>
  <c r="L23" i="1"/>
  <c r="P23" i="1" s="1"/>
  <c r="T23" i="1" s="1"/>
  <c r="X23" i="1" s="1"/>
  <c r="AB23" i="1" s="1"/>
  <c r="AF23" i="1" s="1"/>
  <c r="AJ23" i="1" s="1"/>
  <c r="AN23" i="1" s="1"/>
  <c r="AR23" i="1" s="1"/>
  <c r="AV23" i="1" s="1"/>
  <c r="AZ23" i="1" s="1"/>
  <c r="BD23" i="1" s="1"/>
  <c r="K13" i="1"/>
  <c r="O13" i="1" s="1"/>
  <c r="S13" i="1" s="1"/>
  <c r="W13" i="1" s="1"/>
  <c r="AA13" i="1" s="1"/>
  <c r="AE13" i="1" s="1"/>
  <c r="AI13" i="1" s="1"/>
  <c r="AM13" i="1" s="1"/>
  <c r="AQ13" i="1" s="1"/>
  <c r="AU13" i="1" s="1"/>
  <c r="AY13" i="1" s="1"/>
  <c r="BC13" i="1" s="1"/>
  <c r="F12" i="1" s="1"/>
  <c r="BG13" i="1"/>
  <c r="J15" i="1"/>
  <c r="N15" i="1" s="1"/>
  <c r="R15" i="1" s="1"/>
  <c r="V15" i="1" s="1"/>
  <c r="Z15" i="1" s="1"/>
  <c r="AD15" i="1" s="1"/>
  <c r="AH15" i="1" s="1"/>
  <c r="AL15" i="1" s="1"/>
  <c r="AP15" i="1" s="1"/>
  <c r="AT15" i="1" s="1"/>
  <c r="AX15" i="1" s="1"/>
  <c r="BB15" i="1" s="1"/>
  <c r="BF21" i="1"/>
  <c r="J21" i="1"/>
  <c r="N21" i="1" s="1"/>
  <c r="R21" i="1" s="1"/>
  <c r="V21" i="1" s="1"/>
  <c r="Z21" i="1" s="1"/>
  <c r="AD21" i="1" s="1"/>
  <c r="AH21" i="1" s="1"/>
  <c r="AL21" i="1" s="1"/>
  <c r="AP21" i="1" s="1"/>
  <c r="AT21" i="1" s="1"/>
  <c r="AX21" i="1" s="1"/>
  <c r="BB21" i="1" s="1"/>
  <c r="L13" i="1"/>
  <c r="P13" i="1" s="1"/>
  <c r="T13" i="1" s="1"/>
  <c r="X13" i="1" s="1"/>
  <c r="AB13" i="1" s="1"/>
  <c r="AF13" i="1" s="1"/>
  <c r="AJ13" i="1" s="1"/>
  <c r="AN13" i="1" s="1"/>
  <c r="AR13" i="1" s="1"/>
  <c r="AV13" i="1" s="1"/>
  <c r="AZ13" i="1" s="1"/>
  <c r="BD13" i="1" s="1"/>
  <c r="K15" i="1"/>
  <c r="O15" i="1" s="1"/>
  <c r="S15" i="1" s="1"/>
  <c r="W15" i="1" s="1"/>
  <c r="AA15" i="1" s="1"/>
  <c r="AE15" i="1" s="1"/>
  <c r="AI15" i="1" s="1"/>
  <c r="AM15" i="1" s="1"/>
  <c r="AQ15" i="1" s="1"/>
  <c r="AU15" i="1" s="1"/>
  <c r="AY15" i="1" s="1"/>
  <c r="BC15" i="1" s="1"/>
  <c r="F14" i="1" s="1"/>
  <c r="L15" i="1"/>
  <c r="P15" i="1" s="1"/>
  <c r="T15" i="1" s="1"/>
  <c r="X15" i="1" s="1"/>
  <c r="AB15" i="1" s="1"/>
  <c r="AF15" i="1" s="1"/>
  <c r="AJ15" i="1" s="1"/>
  <c r="AN15" i="1" s="1"/>
  <c r="AR15" i="1" s="1"/>
  <c r="AV15" i="1" s="1"/>
  <c r="AZ15" i="1" s="1"/>
  <c r="BD15" i="1" s="1"/>
  <c r="J23" i="1"/>
  <c r="N23" i="1" s="1"/>
  <c r="R23" i="1" s="1"/>
  <c r="V23" i="1" s="1"/>
  <c r="Z23" i="1" s="1"/>
  <c r="AD23" i="1" s="1"/>
  <c r="AH23" i="1" s="1"/>
  <c r="AL23" i="1" s="1"/>
  <c r="AP23" i="1" s="1"/>
  <c r="AT23" i="1" s="1"/>
  <c r="AX23" i="1" s="1"/>
  <c r="BB23" i="1" s="1"/>
  <c r="Y18" i="1" l="1"/>
  <c r="Y24" i="1" s="1"/>
  <c r="BI13" i="1"/>
  <c r="H12" i="1" s="1"/>
  <c r="M13" i="1"/>
  <c r="Q13" i="1" s="1"/>
  <c r="U13" i="1" s="1"/>
  <c r="Y13" i="1" s="1"/>
  <c r="AC13" i="1" s="1"/>
  <c r="AG13" i="1" s="1"/>
  <c r="AK13" i="1" s="1"/>
  <c r="AO13" i="1" s="1"/>
  <c r="AS13" i="1" s="1"/>
  <c r="AW13" i="1" s="1"/>
  <c r="BA13" i="1" s="1"/>
  <c r="BE13" i="1" s="1"/>
  <c r="M16" i="1"/>
  <c r="T17" i="1"/>
  <c r="BI15" i="1"/>
  <c r="H14" i="1" s="1"/>
  <c r="M15" i="1"/>
  <c r="Q15" i="1" s="1"/>
  <c r="U15" i="1" s="1"/>
  <c r="Y15" i="1" s="1"/>
  <c r="AC15" i="1" s="1"/>
  <c r="AG15" i="1" s="1"/>
  <c r="AK15" i="1" s="1"/>
  <c r="AO15" i="1" s="1"/>
  <c r="AS15" i="1" s="1"/>
  <c r="AW15" i="1" s="1"/>
  <c r="BA15" i="1" s="1"/>
  <c r="BE15" i="1" s="1"/>
  <c r="L11" i="1"/>
  <c r="L18" i="1"/>
  <c r="L24" i="1" s="1"/>
  <c r="AG16" i="1"/>
  <c r="AG18" i="1" s="1"/>
  <c r="AG24" i="1" s="1"/>
  <c r="L28" i="1"/>
  <c r="P9" i="1"/>
  <c r="D14" i="1"/>
  <c r="K27" i="1"/>
  <c r="K31" i="1"/>
  <c r="K19" i="1"/>
  <c r="O9" i="1"/>
  <c r="K28" i="1"/>
  <c r="AW16" i="1"/>
  <c r="AW18" i="1" s="1"/>
  <c r="AW24" i="1" s="1"/>
  <c r="N30" i="1"/>
  <c r="R7" i="1"/>
  <c r="AS16" i="1"/>
  <c r="AS18" i="1" s="1"/>
  <c r="AS24" i="1" s="1"/>
  <c r="O33" i="1"/>
  <c r="O30" i="1"/>
  <c r="O11" i="1"/>
  <c r="S7" i="1"/>
  <c r="D12" i="1"/>
  <c r="M30" i="1"/>
  <c r="M10" i="1"/>
  <c r="Q7" i="1"/>
  <c r="D20" i="1"/>
  <c r="J17" i="1"/>
  <c r="N13" i="1"/>
  <c r="R13" i="1" s="1"/>
  <c r="V13" i="1" s="1"/>
  <c r="Z13" i="1" s="1"/>
  <c r="AD13" i="1" s="1"/>
  <c r="AH13" i="1" s="1"/>
  <c r="AL13" i="1" s="1"/>
  <c r="AP13" i="1" s="1"/>
  <c r="AT13" i="1" s="1"/>
  <c r="AX13" i="1" s="1"/>
  <c r="BB13" i="1" s="1"/>
  <c r="BI9" i="1"/>
  <c r="H8" i="1" s="1"/>
  <c r="M9" i="1"/>
  <c r="P33" i="1"/>
  <c r="P30" i="1"/>
  <c r="T7" i="1"/>
  <c r="AO16" i="1"/>
  <c r="AO18" i="1" s="1"/>
  <c r="AO24" i="1" s="1"/>
  <c r="J28" i="1"/>
  <c r="N9" i="1"/>
  <c r="AC16" i="1"/>
  <c r="AC18" i="1" s="1"/>
  <c r="AC24" i="1" s="1"/>
  <c r="S17" i="1"/>
  <c r="J27" i="1"/>
  <c r="J19" i="1"/>
  <c r="N11" i="1"/>
  <c r="J31" i="1"/>
  <c r="J26" i="1" l="1"/>
  <c r="N17" i="1"/>
  <c r="O31" i="1"/>
  <c r="O27" i="1"/>
  <c r="O28" i="1"/>
  <c r="S9" i="1"/>
  <c r="S11" i="1" s="1"/>
  <c r="P28" i="1"/>
  <c r="T9" i="1"/>
  <c r="N31" i="1"/>
  <c r="N27" i="1"/>
  <c r="R11" i="1"/>
  <c r="K25" i="1"/>
  <c r="O19" i="1"/>
  <c r="T30" i="1"/>
  <c r="T33" i="1"/>
  <c r="X7" i="1"/>
  <c r="W17" i="1"/>
  <c r="R30" i="1"/>
  <c r="V7" i="1"/>
  <c r="L27" i="1"/>
  <c r="L31" i="1"/>
  <c r="P11" i="1"/>
  <c r="L19" i="1"/>
  <c r="L26" i="1"/>
  <c r="O26" i="1"/>
  <c r="M28" i="1"/>
  <c r="Q9" i="1"/>
  <c r="J25" i="1"/>
  <c r="N19" i="1"/>
  <c r="Q30" i="1"/>
  <c r="Q11" i="1"/>
  <c r="U7" i="1"/>
  <c r="BI17" i="1"/>
  <c r="H16" i="1" s="1"/>
  <c r="M17" i="1"/>
  <c r="BI11" i="1"/>
  <c r="H10" i="1" s="1"/>
  <c r="M11" i="1"/>
  <c r="M18" i="1"/>
  <c r="N28" i="1"/>
  <c r="R9" i="1"/>
  <c r="S30" i="1"/>
  <c r="S33" i="1"/>
  <c r="W7" i="1"/>
  <c r="X17" i="1"/>
  <c r="S27" i="1" l="1"/>
  <c r="S31" i="1"/>
  <c r="S26" i="1"/>
  <c r="X33" i="1"/>
  <c r="X30" i="1"/>
  <c r="AB7" i="1"/>
  <c r="T28" i="1"/>
  <c r="X9" i="1"/>
  <c r="P31" i="1"/>
  <c r="P27" i="1"/>
  <c r="T11" i="1"/>
  <c r="P26" i="1"/>
  <c r="R28" i="1"/>
  <c r="V9" i="1"/>
  <c r="M27" i="1"/>
  <c r="M31" i="1"/>
  <c r="O25" i="1"/>
  <c r="S19" i="1"/>
  <c r="W33" i="1"/>
  <c r="W30" i="1"/>
  <c r="AA7" i="1"/>
  <c r="Q28" i="1"/>
  <c r="U9" i="1"/>
  <c r="U11" i="1" s="1"/>
  <c r="V30" i="1"/>
  <c r="Z7" i="1"/>
  <c r="K29" i="1"/>
  <c r="K32" i="1"/>
  <c r="Q17" i="1"/>
  <c r="M26" i="1"/>
  <c r="R27" i="1"/>
  <c r="V11" i="1"/>
  <c r="R31" i="1"/>
  <c r="Q27" i="1"/>
  <c r="Q31" i="1"/>
  <c r="AB17" i="1"/>
  <c r="S28" i="1"/>
  <c r="W9" i="1"/>
  <c r="W11" i="1" s="1"/>
  <c r="J29" i="1"/>
  <c r="J32" i="1"/>
  <c r="AA17" i="1"/>
  <c r="N26" i="1"/>
  <c r="R17" i="1"/>
  <c r="L25" i="1"/>
  <c r="P19" i="1"/>
  <c r="M24" i="1"/>
  <c r="BI25" i="1" s="1"/>
  <c r="H24" i="1" s="1"/>
  <c r="M19" i="1"/>
  <c r="BI19" i="1"/>
  <c r="H18" i="1" s="1"/>
  <c r="N25" i="1"/>
  <c r="R19" i="1"/>
  <c r="U30" i="1"/>
  <c r="Y7" i="1"/>
  <c r="U27" i="1" l="1"/>
  <c r="U31" i="1"/>
  <c r="W31" i="1"/>
  <c r="W27" i="1"/>
  <c r="W26" i="1"/>
  <c r="AB33" i="1"/>
  <c r="AB30" i="1"/>
  <c r="AF7" i="1"/>
  <c r="X28" i="1"/>
  <c r="AB9" i="1"/>
  <c r="Y30" i="1"/>
  <c r="AC7" i="1"/>
  <c r="W28" i="1"/>
  <c r="AA9" i="1"/>
  <c r="V28" i="1"/>
  <c r="Z9" i="1"/>
  <c r="R26" i="1"/>
  <c r="V17" i="1"/>
  <c r="Q26" i="1"/>
  <c r="U17" i="1"/>
  <c r="N32" i="1"/>
  <c r="N29" i="1"/>
  <c r="AE17" i="1"/>
  <c r="T27" i="1"/>
  <c r="T31" i="1"/>
  <c r="X11" i="1"/>
  <c r="T26" i="1"/>
  <c r="V31" i="1"/>
  <c r="V27" i="1"/>
  <c r="Z11" i="1"/>
  <c r="U28" i="1"/>
  <c r="Y9" i="1"/>
  <c r="Y11" i="1" s="1"/>
  <c r="P25" i="1"/>
  <c r="T19" i="1"/>
  <c r="L29" i="1"/>
  <c r="L32" i="1"/>
  <c r="AA33" i="1"/>
  <c r="AA30" i="1"/>
  <c r="AE7" i="1"/>
  <c r="AF17" i="1"/>
  <c r="V19" i="1"/>
  <c r="R25" i="1"/>
  <c r="Z30" i="1"/>
  <c r="AD7" i="1"/>
  <c r="S25" i="1"/>
  <c r="W19" i="1"/>
  <c r="M25" i="1"/>
  <c r="Q19" i="1"/>
  <c r="O32" i="1"/>
  <c r="O29" i="1"/>
  <c r="Y27" i="1" l="1"/>
  <c r="Y31" i="1"/>
  <c r="AD30" i="1"/>
  <c r="AH7" i="1"/>
  <c r="Z27" i="1"/>
  <c r="AD11" i="1"/>
  <c r="Z31" i="1"/>
  <c r="Q25" i="1"/>
  <c r="U19" i="1"/>
  <c r="AJ17" i="1"/>
  <c r="T25" i="1"/>
  <c r="X19" i="1"/>
  <c r="X31" i="1"/>
  <c r="AB11" i="1"/>
  <c r="X27" i="1"/>
  <c r="X26" i="1"/>
  <c r="AA28" i="1"/>
  <c r="AE9" i="1"/>
  <c r="V25" i="1"/>
  <c r="Z19" i="1"/>
  <c r="Y17" i="1"/>
  <c r="U26" i="1"/>
  <c r="M32" i="1"/>
  <c r="M29" i="1"/>
  <c r="P32" i="1"/>
  <c r="P29" i="1"/>
  <c r="V26" i="1"/>
  <c r="Z17" i="1"/>
  <c r="R29" i="1"/>
  <c r="R32" i="1"/>
  <c r="AC30" i="1"/>
  <c r="AC11" i="1"/>
  <c r="AG7" i="1"/>
  <c r="W25" i="1"/>
  <c r="AA19" i="1"/>
  <c r="AE33" i="1"/>
  <c r="AE30" i="1"/>
  <c r="AI7" i="1"/>
  <c r="AE11" i="1"/>
  <c r="AE26" i="1" s="1"/>
  <c r="Y28" i="1"/>
  <c r="AC9" i="1"/>
  <c r="AB28" i="1"/>
  <c r="AF9" i="1"/>
  <c r="AF33" i="1"/>
  <c r="AF30" i="1"/>
  <c r="AJ7" i="1"/>
  <c r="S29" i="1"/>
  <c r="S32" i="1"/>
  <c r="AA11" i="1"/>
  <c r="AI17" i="1"/>
  <c r="Z28" i="1"/>
  <c r="AD9" i="1"/>
  <c r="AJ30" i="1" l="1"/>
  <c r="AJ33" i="1"/>
  <c r="AN7" i="1"/>
  <c r="AI30" i="1"/>
  <c r="AI33" i="1"/>
  <c r="AM7" i="1"/>
  <c r="AB27" i="1"/>
  <c r="AB31" i="1"/>
  <c r="AF11" i="1"/>
  <c r="AB26" i="1"/>
  <c r="Y26" i="1"/>
  <c r="AC17" i="1"/>
  <c r="AD31" i="1"/>
  <c r="AD27" i="1"/>
  <c r="AH11" i="1"/>
  <c r="AD28" i="1"/>
  <c r="AH9" i="1"/>
  <c r="Z26" i="1"/>
  <c r="AD17" i="1"/>
  <c r="Z25" i="1"/>
  <c r="AD19" i="1"/>
  <c r="X25" i="1"/>
  <c r="AB19" i="1"/>
  <c r="AM17" i="1"/>
  <c r="AF28" i="1"/>
  <c r="AJ9" i="1"/>
  <c r="AA25" i="1"/>
  <c r="AE19" i="1"/>
  <c r="V32" i="1"/>
  <c r="V29" i="1"/>
  <c r="T29" i="1"/>
  <c r="T32" i="1"/>
  <c r="AH30" i="1"/>
  <c r="AL7" i="1"/>
  <c r="W32" i="1"/>
  <c r="W29" i="1"/>
  <c r="AE28" i="1"/>
  <c r="AI9" i="1"/>
  <c r="AI11" i="1" s="1"/>
  <c r="AN17" i="1"/>
  <c r="AE31" i="1"/>
  <c r="AE27" i="1"/>
  <c r="AA27" i="1"/>
  <c r="AA31" i="1"/>
  <c r="AA26" i="1"/>
  <c r="AC28" i="1"/>
  <c r="AG9" i="1"/>
  <c r="AG30" i="1"/>
  <c r="AG11" i="1"/>
  <c r="AK7" i="1"/>
  <c r="Q32" i="1"/>
  <c r="Q29" i="1"/>
  <c r="AC27" i="1"/>
  <c r="AC31" i="1"/>
  <c r="Y19" i="1"/>
  <c r="U25" i="1"/>
  <c r="AI27" i="1" l="1"/>
  <c r="AI31" i="1"/>
  <c r="AI26" i="1"/>
  <c r="X32" i="1"/>
  <c r="X29" i="1"/>
  <c r="AM33" i="1"/>
  <c r="AM30" i="1"/>
  <c r="AM11" i="1"/>
  <c r="AM26" i="1" s="1"/>
  <c r="AQ7" i="1"/>
  <c r="AH27" i="1"/>
  <c r="AH31" i="1"/>
  <c r="AL11" i="1"/>
  <c r="AA29" i="1"/>
  <c r="AA32" i="1"/>
  <c r="Z29" i="1"/>
  <c r="Z32" i="1"/>
  <c r="AG17" i="1"/>
  <c r="AC26" i="1"/>
  <c r="AK30" i="1"/>
  <c r="AO7" i="1"/>
  <c r="AL30" i="1"/>
  <c r="AP7" i="1"/>
  <c r="AJ28" i="1"/>
  <c r="AN9" i="1"/>
  <c r="AD26" i="1"/>
  <c r="AH17" i="1"/>
  <c r="AM9" i="1"/>
  <c r="AI28" i="1"/>
  <c r="AH19" i="1"/>
  <c r="AD25" i="1"/>
  <c r="AN33" i="1"/>
  <c r="AN30" i="1"/>
  <c r="AR7" i="1"/>
  <c r="AB25" i="1"/>
  <c r="AF19" i="1"/>
  <c r="AG27" i="1"/>
  <c r="AG31" i="1"/>
  <c r="U32" i="1"/>
  <c r="U29" i="1"/>
  <c r="AR17" i="1"/>
  <c r="AQ17" i="1"/>
  <c r="AH28" i="1"/>
  <c r="AL9" i="1"/>
  <c r="AF31" i="1"/>
  <c r="AJ11" i="1"/>
  <c r="AF27" i="1"/>
  <c r="AF26" i="1"/>
  <c r="AE25" i="1"/>
  <c r="AI19" i="1"/>
  <c r="Y25" i="1"/>
  <c r="AC19" i="1"/>
  <c r="AG28" i="1"/>
  <c r="AK9" i="1"/>
  <c r="AK28" i="1" l="1"/>
  <c r="AO9" i="1"/>
  <c r="AO30" i="1"/>
  <c r="AO11" i="1"/>
  <c r="AS7" i="1"/>
  <c r="AI25" i="1"/>
  <c r="AM19" i="1"/>
  <c r="AQ26" i="1"/>
  <c r="AU17" i="1"/>
  <c r="AF25" i="1"/>
  <c r="AJ19" i="1"/>
  <c r="AM28" i="1"/>
  <c r="AQ9" i="1"/>
  <c r="AK11" i="1"/>
  <c r="AL31" i="1"/>
  <c r="AL27" i="1"/>
  <c r="AP11" i="1"/>
  <c r="AG19" i="1"/>
  <c r="AC25" i="1"/>
  <c r="AL19" i="1"/>
  <c r="AH25" i="1"/>
  <c r="AE32" i="1"/>
  <c r="AE29" i="1"/>
  <c r="AB29" i="1"/>
  <c r="AB32" i="1"/>
  <c r="AH26" i="1"/>
  <c r="AL17" i="1"/>
  <c r="AJ27" i="1"/>
  <c r="AJ31" i="1"/>
  <c r="AN11" i="1"/>
  <c r="AJ26" i="1"/>
  <c r="AM31" i="1"/>
  <c r="AM27" i="1"/>
  <c r="AD32" i="1"/>
  <c r="AD29" i="1"/>
  <c r="AL28" i="1"/>
  <c r="AP9" i="1"/>
  <c r="AV17" i="1"/>
  <c r="AR33" i="1"/>
  <c r="AR30" i="1"/>
  <c r="AV7" i="1"/>
  <c r="AP30" i="1"/>
  <c r="AT7" i="1"/>
  <c r="Y32" i="1"/>
  <c r="Y29" i="1"/>
  <c r="AN28" i="1"/>
  <c r="AR9" i="1"/>
  <c r="AG26" i="1"/>
  <c r="AK17" i="1"/>
  <c r="AQ33" i="1"/>
  <c r="AQ30" i="1"/>
  <c r="AQ11" i="1"/>
  <c r="AU7" i="1"/>
  <c r="AN31" i="1" l="1"/>
  <c r="AR11" i="1"/>
  <c r="AN27" i="1"/>
  <c r="AN26" i="1"/>
  <c r="AK27" i="1"/>
  <c r="AK31" i="1"/>
  <c r="AI29" i="1"/>
  <c r="AI32" i="1"/>
  <c r="AP28" i="1"/>
  <c r="AT9" i="1"/>
  <c r="AH29" i="1"/>
  <c r="AH32" i="1"/>
  <c r="AU9" i="1"/>
  <c r="AQ28" i="1"/>
  <c r="AS30" i="1"/>
  <c r="AS11" i="1"/>
  <c r="AW7" i="1"/>
  <c r="AT30" i="1"/>
  <c r="AX7" i="1"/>
  <c r="AP19" i="1"/>
  <c r="AL25" i="1"/>
  <c r="AO27" i="1"/>
  <c r="AO31" i="1"/>
  <c r="AZ17" i="1"/>
  <c r="AU33" i="1"/>
  <c r="AU30" i="1"/>
  <c r="AY7" i="1"/>
  <c r="AU11" i="1"/>
  <c r="AL26" i="1"/>
  <c r="AP17" i="1"/>
  <c r="AC32" i="1"/>
  <c r="AC29" i="1"/>
  <c r="AJ25" i="1"/>
  <c r="AN19" i="1"/>
  <c r="AO17" i="1"/>
  <c r="AK26" i="1"/>
  <c r="AV33" i="1"/>
  <c r="AV30" i="1"/>
  <c r="AZ7" i="1"/>
  <c r="AG25" i="1"/>
  <c r="AK19" i="1"/>
  <c r="AF32" i="1"/>
  <c r="AF29" i="1"/>
  <c r="AO28" i="1"/>
  <c r="AS9" i="1"/>
  <c r="AR28" i="1"/>
  <c r="AV9" i="1"/>
  <c r="AM25" i="1"/>
  <c r="AQ19" i="1"/>
  <c r="AQ27" i="1"/>
  <c r="AQ31" i="1"/>
  <c r="AP27" i="1"/>
  <c r="AP31" i="1"/>
  <c r="AT11" i="1"/>
  <c r="AU26" i="1"/>
  <c r="AY17" i="1"/>
  <c r="AT31" i="1" l="1"/>
  <c r="AT27" i="1"/>
  <c r="AX11" i="1"/>
  <c r="AP26" i="1"/>
  <c r="AT17" i="1"/>
  <c r="AS27" i="1"/>
  <c r="AS31" i="1"/>
  <c r="AS28" i="1"/>
  <c r="AW9" i="1"/>
  <c r="AU31" i="1"/>
  <c r="AU27" i="1"/>
  <c r="AL32" i="1"/>
  <c r="AL29" i="1"/>
  <c r="AU28" i="1"/>
  <c r="AY9" i="1"/>
  <c r="AO26" i="1"/>
  <c r="AS17" i="1"/>
  <c r="AY30" i="1"/>
  <c r="AY33" i="1"/>
  <c r="BC7" i="1"/>
  <c r="AP25" i="1"/>
  <c r="AT19" i="1"/>
  <c r="AZ30" i="1"/>
  <c r="AZ33" i="1"/>
  <c r="BD7" i="1"/>
  <c r="AN25" i="1"/>
  <c r="AR19" i="1"/>
  <c r="AX30" i="1"/>
  <c r="BB7" i="1"/>
  <c r="BB30" i="1" s="1"/>
  <c r="BF30" i="1" s="1"/>
  <c r="AV28" i="1"/>
  <c r="AZ9" i="1"/>
  <c r="AQ25" i="1"/>
  <c r="AU19" i="1"/>
  <c r="AO19" i="1"/>
  <c r="AK25" i="1"/>
  <c r="AJ29" i="1"/>
  <c r="AJ32" i="1"/>
  <c r="AT28" i="1"/>
  <c r="AX9" i="1"/>
  <c r="AR27" i="1"/>
  <c r="AR31" i="1"/>
  <c r="AV11" i="1"/>
  <c r="AR26" i="1"/>
  <c r="BC17" i="1"/>
  <c r="AM32" i="1"/>
  <c r="AM29" i="1"/>
  <c r="AG32" i="1"/>
  <c r="AG29" i="1"/>
  <c r="BD17" i="1"/>
  <c r="AW30" i="1"/>
  <c r="AW11" i="1"/>
  <c r="BA7" i="1"/>
  <c r="BA30" i="1" l="1"/>
  <c r="BE7" i="1"/>
  <c r="AW27" i="1"/>
  <c r="AW31" i="1"/>
  <c r="BG17" i="1"/>
  <c r="F16" i="1"/>
  <c r="AP29" i="1"/>
  <c r="AP32" i="1"/>
  <c r="BC9" i="1"/>
  <c r="AY28" i="1"/>
  <c r="BC33" i="1"/>
  <c r="BG33" i="1" s="1"/>
  <c r="F33" i="1" s="1"/>
  <c r="BC30" i="1"/>
  <c r="BG30" i="1" s="1"/>
  <c r="F30" i="1" s="1"/>
  <c r="BC11" i="1"/>
  <c r="F6" i="1"/>
  <c r="AT26" i="1"/>
  <c r="AX17" i="1"/>
  <c r="AZ28" i="1"/>
  <c r="BD9" i="1"/>
  <c r="BD28" i="1" s="1"/>
  <c r="BH28" i="1" s="1"/>
  <c r="AX19" i="1"/>
  <c r="AT25" i="1"/>
  <c r="BH17" i="1"/>
  <c r="E16" i="1" s="1"/>
  <c r="AK32" i="1"/>
  <c r="AK29" i="1"/>
  <c r="AR25" i="1"/>
  <c r="AV19" i="1"/>
  <c r="AY11" i="1"/>
  <c r="AV31" i="1"/>
  <c r="AZ11" i="1"/>
  <c r="AV27" i="1"/>
  <c r="AV26" i="1"/>
  <c r="AO25" i="1"/>
  <c r="AS19" i="1"/>
  <c r="AN32" i="1"/>
  <c r="AN29" i="1"/>
  <c r="AX27" i="1"/>
  <c r="BB11" i="1"/>
  <c r="AX31" i="1"/>
  <c r="AU25" i="1"/>
  <c r="AY19" i="1"/>
  <c r="BD33" i="1"/>
  <c r="BH33" i="1" s="1"/>
  <c r="BD30" i="1"/>
  <c r="BH30" i="1" s="1"/>
  <c r="AX28" i="1"/>
  <c r="BB9" i="1"/>
  <c r="BB28" i="1" s="1"/>
  <c r="BF28" i="1" s="1"/>
  <c r="AQ29" i="1"/>
  <c r="AQ32" i="1"/>
  <c r="AS26" i="1"/>
  <c r="AW17" i="1"/>
  <c r="AW28" i="1"/>
  <c r="BA9" i="1"/>
  <c r="G16" i="1" l="1"/>
  <c r="BB31" i="1"/>
  <c r="BF31" i="1" s="1"/>
  <c r="BB27" i="1"/>
  <c r="BF27" i="1" s="1"/>
  <c r="BF11" i="1"/>
  <c r="D10" i="1" s="1"/>
  <c r="AZ27" i="1"/>
  <c r="AZ31" i="1"/>
  <c r="BD11" i="1"/>
  <c r="AZ26" i="1"/>
  <c r="BC31" i="1"/>
  <c r="BG31" i="1" s="1"/>
  <c r="F31" i="1" s="1"/>
  <c r="BC27" i="1"/>
  <c r="BG27" i="1" s="1"/>
  <c r="F27" i="1" s="1"/>
  <c r="BG11" i="1"/>
  <c r="F10" i="1"/>
  <c r="G10" i="1" s="1"/>
  <c r="AT32" i="1"/>
  <c r="AT29" i="1"/>
  <c r="BC26" i="1"/>
  <c r="BG26" i="1" s="1"/>
  <c r="F26" i="1" s="1"/>
  <c r="G20" i="1"/>
  <c r="G22" i="1"/>
  <c r="G12" i="1"/>
  <c r="G14" i="1"/>
  <c r="AY27" i="1"/>
  <c r="AY31" i="1"/>
  <c r="AY26" i="1"/>
  <c r="AX25" i="1"/>
  <c r="BB19" i="1"/>
  <c r="BA28" i="1"/>
  <c r="BE9" i="1"/>
  <c r="BE28" i="1" s="1"/>
  <c r="BI28" i="1" s="1"/>
  <c r="AV25" i="1"/>
  <c r="AZ19" i="1"/>
  <c r="AW19" i="1"/>
  <c r="AS25" i="1"/>
  <c r="AR29" i="1"/>
  <c r="AR32" i="1"/>
  <c r="BC28" i="1"/>
  <c r="BG28" i="1" s="1"/>
  <c r="F28" i="1" s="1"/>
  <c r="F8" i="1"/>
  <c r="G8" i="1" s="1"/>
  <c r="BE30" i="1"/>
  <c r="BI30" i="1" s="1"/>
  <c r="AW26" i="1"/>
  <c r="BA17" i="1"/>
  <c r="AY25" i="1"/>
  <c r="BC19" i="1"/>
  <c r="AO32" i="1"/>
  <c r="AO29" i="1"/>
  <c r="AX26" i="1"/>
  <c r="BB17" i="1"/>
  <c r="BA11" i="1"/>
  <c r="AU32" i="1"/>
  <c r="AU29" i="1"/>
  <c r="BF19" i="1" l="1"/>
  <c r="BB25" i="1"/>
  <c r="BA26" i="1"/>
  <c r="BE17" i="1"/>
  <c r="AS32" i="1"/>
  <c r="AS29" i="1"/>
  <c r="BC25" i="1"/>
  <c r="BG19" i="1"/>
  <c r="BG25" i="1" s="1"/>
  <c r="F18" i="1"/>
  <c r="G18" i="1" s="1"/>
  <c r="AY29" i="1"/>
  <c r="AY32" i="1"/>
  <c r="BD31" i="1"/>
  <c r="BH31" i="1" s="1"/>
  <c r="BD27" i="1"/>
  <c r="BH27" i="1" s="1"/>
  <c r="BH11" i="1"/>
  <c r="E10" i="1" s="1"/>
  <c r="BD26" i="1"/>
  <c r="BH26" i="1" s="1"/>
  <c r="AW25" i="1"/>
  <c r="BA19" i="1"/>
  <c r="BE11" i="1"/>
  <c r="AZ25" i="1"/>
  <c r="BD19" i="1"/>
  <c r="AX29" i="1"/>
  <c r="AX32" i="1"/>
  <c r="BA27" i="1"/>
  <c r="BA31" i="1"/>
  <c r="BB26" i="1"/>
  <c r="BF26" i="1" s="1"/>
  <c r="BF17" i="1"/>
  <c r="D16" i="1" s="1"/>
  <c r="AV32" i="1"/>
  <c r="AV29" i="1"/>
  <c r="BD25" i="1" l="1"/>
  <c r="BH19" i="1"/>
  <c r="BE26" i="1"/>
  <c r="BI26" i="1" s="1"/>
  <c r="F24" i="1"/>
  <c r="G24" i="1" s="1"/>
  <c r="BC32" i="1"/>
  <c r="BG32" i="1" s="1"/>
  <c r="F32" i="1" s="1"/>
  <c r="BC29" i="1"/>
  <c r="BG29" i="1" s="1"/>
  <c r="F29" i="1" s="1"/>
  <c r="AZ29" i="1"/>
  <c r="AZ32" i="1"/>
  <c r="BE27" i="1"/>
  <c r="BI27" i="1" s="1"/>
  <c r="BE31" i="1"/>
  <c r="BI31" i="1" s="1"/>
  <c r="BB32" i="1"/>
  <c r="BF32" i="1" s="1"/>
  <c r="BB29" i="1"/>
  <c r="BF29" i="1" s="1"/>
  <c r="AW32" i="1"/>
  <c r="AW29" i="1"/>
  <c r="BE19" i="1"/>
  <c r="BE25" i="1" s="1"/>
  <c r="BA25" i="1"/>
  <c r="BF25" i="1"/>
  <c r="D24" i="1" s="1"/>
  <c r="D18" i="1"/>
  <c r="BE32" i="1" l="1"/>
  <c r="BI32" i="1" s="1"/>
  <c r="BE29" i="1"/>
  <c r="BI29" i="1" s="1"/>
  <c r="BA32" i="1"/>
  <c r="BA29" i="1"/>
  <c r="BH25" i="1"/>
  <c r="E24" i="1" s="1"/>
  <c r="E18" i="1"/>
  <c r="BD32" i="1"/>
  <c r="BH32" i="1" s="1"/>
  <c r="BD29" i="1"/>
  <c r="BH29" i="1" s="1"/>
</calcChain>
</file>

<file path=xl/sharedStrings.xml><?xml version="1.0" encoding="utf-8"?>
<sst xmlns="http://schemas.openxmlformats.org/spreadsheetml/2006/main" count="71" uniqueCount="30">
  <si>
    <t>久野式８マス事業計画書</t>
    <rPh sb="0" eb="3">
      <t>クノシキ</t>
    </rPh>
    <rPh sb="6" eb="11">
      <t>ジギョウケイカクショ</t>
    </rPh>
    <phoneticPr fontId="4"/>
  </si>
  <si>
    <t>項目</t>
    <rPh sb="0" eb="2">
      <t>コウモク</t>
    </rPh>
    <phoneticPr fontId="11"/>
  </si>
  <si>
    <t>目標</t>
  </si>
  <si>
    <t>売上</t>
    <rPh sb="0" eb="2">
      <t>ウリアゲ</t>
    </rPh>
    <phoneticPr fontId="11"/>
  </si>
  <si>
    <t>単月</t>
  </si>
  <si>
    <t>-</t>
    <phoneticPr fontId="13"/>
  </si>
  <si>
    <t>累計</t>
  </si>
  <si>
    <t>変動費</t>
    <rPh sb="0" eb="2">
      <t>ヘンドウ</t>
    </rPh>
    <rPh sb="2" eb="3">
      <t>ヒ</t>
    </rPh>
    <phoneticPr fontId="11"/>
  </si>
  <si>
    <t>粗利益</t>
    <rPh sb="0" eb="3">
      <t>アラリエキ</t>
    </rPh>
    <phoneticPr fontId="11"/>
  </si>
  <si>
    <t>人件費</t>
    <rPh sb="0" eb="3">
      <t>ジンケンヒ</t>
    </rPh>
    <phoneticPr fontId="11"/>
  </si>
  <si>
    <t>その他経費</t>
    <rPh sb="2" eb="3">
      <t>タ</t>
    </rPh>
    <rPh sb="3" eb="5">
      <t>ケイヒ</t>
    </rPh>
    <phoneticPr fontId="11"/>
  </si>
  <si>
    <t>費用合計</t>
    <rPh sb="0" eb="2">
      <t>ヒヨウ</t>
    </rPh>
    <rPh sb="2" eb="4">
      <t>ゴウケイ</t>
    </rPh>
    <phoneticPr fontId="11"/>
  </si>
  <si>
    <t>営業利益</t>
    <rPh sb="0" eb="2">
      <t>エイギョウ</t>
    </rPh>
    <rPh sb="2" eb="4">
      <t>リエキ</t>
    </rPh>
    <phoneticPr fontId="11"/>
  </si>
  <si>
    <t>営業外収益</t>
    <rPh sb="0" eb="2">
      <t>エイギョウ</t>
    </rPh>
    <rPh sb="2" eb="3">
      <t>ガイ</t>
    </rPh>
    <rPh sb="3" eb="5">
      <t>シュウエキ</t>
    </rPh>
    <phoneticPr fontId="11"/>
  </si>
  <si>
    <t>営業外費用</t>
    <rPh sb="0" eb="2">
      <t>エイギョウ</t>
    </rPh>
    <rPh sb="2" eb="3">
      <t>ガイ</t>
    </rPh>
    <rPh sb="3" eb="5">
      <t>ヒヨウ</t>
    </rPh>
    <phoneticPr fontId="11"/>
  </si>
  <si>
    <t>経常利益</t>
    <rPh sb="0" eb="2">
      <t>ケイジョウ</t>
    </rPh>
    <rPh sb="2" eb="4">
      <t>リエキ</t>
    </rPh>
    <phoneticPr fontId="11"/>
  </si>
  <si>
    <t>損益分岐点比率</t>
    <rPh sb="0" eb="5">
      <t>ソンエキブンキテン</t>
    </rPh>
    <rPh sb="5" eb="7">
      <t>ヒリツ</t>
    </rPh>
    <phoneticPr fontId="11"/>
  </si>
  <si>
    <t>労働生産性</t>
    <rPh sb="0" eb="5">
      <t>ロウドウセイサンセイ</t>
    </rPh>
    <phoneticPr fontId="11"/>
  </si>
  <si>
    <t>変動費率</t>
    <rPh sb="0" eb="3">
      <t>ヘンドウヒ</t>
    </rPh>
    <rPh sb="3" eb="4">
      <t>リツ</t>
    </rPh>
    <phoneticPr fontId="11"/>
  </si>
  <si>
    <t>経常利益率</t>
    <rPh sb="0" eb="5">
      <t>ケイジョウリエキリツ</t>
    </rPh>
    <phoneticPr fontId="11"/>
  </si>
  <si>
    <t>１人あたり売上</t>
    <rPh sb="0" eb="2">
      <t>ヒトリ</t>
    </rPh>
    <rPh sb="5" eb="7">
      <t>ウリアゲ</t>
    </rPh>
    <phoneticPr fontId="11"/>
  </si>
  <si>
    <t>1人当たり粗利益</t>
    <rPh sb="0" eb="2">
      <t>ヒトリ</t>
    </rPh>
    <rPh sb="2" eb="3">
      <t>ア</t>
    </rPh>
    <rPh sb="5" eb="8">
      <t>アラリエキ</t>
    </rPh>
    <phoneticPr fontId="11"/>
  </si>
  <si>
    <t>1人当たり経常利益</t>
    <rPh sb="0" eb="2">
      <t>ヒトリ</t>
    </rPh>
    <rPh sb="2" eb="3">
      <t>ア</t>
    </rPh>
    <rPh sb="5" eb="7">
      <t>ケイジョウ</t>
    </rPh>
    <rPh sb="7" eb="9">
      <t>リエキ</t>
    </rPh>
    <phoneticPr fontId="11"/>
  </si>
  <si>
    <t>前年対比売上率</t>
    <rPh sb="0" eb="2">
      <t>ゼンネン</t>
    </rPh>
    <rPh sb="2" eb="4">
      <t>タイヒ</t>
    </rPh>
    <rPh sb="4" eb="6">
      <t>ウリアゲ</t>
    </rPh>
    <rPh sb="6" eb="7">
      <t>リツ</t>
    </rPh>
    <phoneticPr fontId="11"/>
  </si>
  <si>
    <t>従業員数( 日本人)</t>
    <rPh sb="0" eb="3">
      <t>ジュウギョウイン</t>
    </rPh>
    <rPh sb="3" eb="4">
      <t>スウ</t>
    </rPh>
    <rPh sb="6" eb="9">
      <t>ニホンジン</t>
    </rPh>
    <phoneticPr fontId="11"/>
  </si>
  <si>
    <t>従業員数 ( ナショナルスタッフ)</t>
    <rPh sb="0" eb="3">
      <t>ジュウギョウイン</t>
    </rPh>
    <rPh sb="3" eb="4">
      <t>スウ</t>
    </rPh>
    <phoneticPr fontId="11"/>
  </si>
  <si>
    <t>従業員数 ( 合計)</t>
    <rPh sb="0" eb="3">
      <t>ジュウギョウイン</t>
    </rPh>
    <rPh sb="3" eb="4">
      <t>スウ</t>
    </rPh>
    <rPh sb="7" eb="9">
      <t>ゴウケイ</t>
    </rPh>
    <phoneticPr fontId="11"/>
  </si>
  <si>
    <t>久野式8マス事業計画書　P.1-1</t>
    <rPh sb="0" eb="3">
      <t>クノシキ</t>
    </rPh>
    <rPh sb="6" eb="8">
      <t>ジギョウ</t>
    </rPh>
    <rPh sb="8" eb="11">
      <t>ケイカクショ</t>
    </rPh>
    <phoneticPr fontId="11"/>
  </si>
  <si>
    <t>久野式8マス事業計画書　P.1-2</t>
    <rPh sb="0" eb="3">
      <t>クノシキ</t>
    </rPh>
    <rPh sb="6" eb="8">
      <t>ジギョウ</t>
    </rPh>
    <rPh sb="8" eb="11">
      <t>ケイカクショ</t>
    </rPh>
    <phoneticPr fontId="11"/>
  </si>
  <si>
    <t>久野式8マス事業計画書　P.1-3</t>
    <rPh sb="0" eb="3">
      <t>クノシキ</t>
    </rPh>
    <rPh sb="6" eb="8">
      <t>ジギョウ</t>
    </rPh>
    <rPh sb="8" eb="11">
      <t>ケイカクショ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</si>
</sst>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#;&quot;△&quot;#,###;&quot;※会社名が未入力です。&quot;"/>
    <numFmt numFmtId="177" formatCode="#,##0.000;[Red]\-#,##0.000"/>
    <numFmt numFmtId="178" formatCode="yyyy&quot;年&quot;m&quot;月&quot;;@"/>
    <numFmt numFmtId="179" formatCode="0&quot;月&quot;"/>
    <numFmt numFmtId="181" formatCode="0_);[Red]\(0\)"/>
    <numFmt numFmtId="182" formatCode="0.0%"/>
    <numFmt numFmtId="183" formatCode="#,##0,"/>
    <numFmt numFmtId="184" formatCode="#,###,"/>
    <numFmt numFmtId="185" formatCode="0.00_);[Red]\(0.00\)"/>
    <numFmt numFmtId="186" formatCode="_-* #,##0.00_-;\-* #,##0.00_-;_-* &quot;-&quot;_-;_-@_-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color indexed="8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0"/>
      <color indexed="8"/>
      <name val="メイリオ"/>
      <family val="3"/>
      <charset val="128"/>
    </font>
    <font>
      <b/>
      <u/>
      <sz val="16"/>
      <name val="メイリオ"/>
      <family val="3"/>
      <charset val="128"/>
    </font>
    <font>
      <b/>
      <sz val="16"/>
      <name val="メイリオ"/>
      <family val="3"/>
      <charset val="128"/>
    </font>
    <font>
      <sz val="16"/>
      <name val="メイリオ"/>
      <family val="3"/>
      <charset val="128"/>
    </font>
    <font>
      <sz val="16"/>
      <color rgb="FF000000"/>
      <name val="メイリオ"/>
      <family val="3"/>
      <charset val="128"/>
    </font>
    <font>
      <b/>
      <sz val="16"/>
      <color rgb="FF000000"/>
      <name val="メイリオ"/>
      <family val="3"/>
      <charset val="128"/>
    </font>
    <font>
      <sz val="6"/>
      <name val="ＭＳ Ｐ明朝"/>
      <family val="1"/>
      <charset val="128"/>
    </font>
    <font>
      <b/>
      <sz val="16"/>
      <color indexed="8"/>
      <name val="メイリオ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メイリオ"/>
      <family val="3"/>
      <charset val="128"/>
    </font>
    <font>
      <sz val="8"/>
      <color indexed="8"/>
      <name val="メイリオ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94">
    <xf numFmtId="0" fontId="0" fillId="0" borderId="0" xfId="0">
      <alignment vertical="center"/>
    </xf>
    <xf numFmtId="38" fontId="3" fillId="2" borderId="0" xfId="3" applyFont="1" applyFill="1" applyAlignment="1" applyProtection="1">
      <protection locked="0"/>
    </xf>
    <xf numFmtId="38" fontId="3" fillId="2" borderId="0" xfId="3" applyFont="1" applyFill="1" applyAlignment="1"/>
    <xf numFmtId="38" fontId="3" fillId="2" borderId="0" xfId="3" applyFont="1" applyFill="1" applyAlignment="1">
      <alignment horizontal="right"/>
    </xf>
    <xf numFmtId="38" fontId="3" fillId="2" borderId="0" xfId="3" applyFont="1" applyFill="1" applyAlignment="1">
      <alignment horizontal="center"/>
    </xf>
    <xf numFmtId="38" fontId="5" fillId="2" borderId="0" xfId="3" applyFont="1" applyFill="1" applyAlignment="1"/>
    <xf numFmtId="38" fontId="6" fillId="3" borderId="1" xfId="3" applyFont="1" applyFill="1" applyBorder="1" applyAlignment="1">
      <alignment horizontal="center" vertical="center"/>
    </xf>
    <xf numFmtId="176" fontId="7" fillId="0" borderId="2" xfId="3" applyNumberFormat="1" applyFont="1" applyBorder="1" applyAlignment="1">
      <alignment horizontal="centerContinuous"/>
    </xf>
    <xf numFmtId="176" fontId="7" fillId="0" borderId="3" xfId="3" applyNumberFormat="1" applyFont="1" applyBorder="1" applyAlignment="1">
      <alignment horizontal="centerContinuous"/>
    </xf>
    <xf numFmtId="38" fontId="8" fillId="0" borderId="0" xfId="3" applyFont="1">
      <alignment vertical="center"/>
    </xf>
    <xf numFmtId="9" fontId="8" fillId="0" borderId="0" xfId="2" applyFont="1">
      <alignment vertical="center"/>
    </xf>
    <xf numFmtId="38" fontId="9" fillId="2" borderId="4" xfId="3" applyFont="1" applyFill="1" applyBorder="1" applyAlignment="1">
      <alignment horizontal="center"/>
    </xf>
    <xf numFmtId="38" fontId="3" fillId="2" borderId="5" xfId="3" applyFont="1" applyFill="1" applyBorder="1" applyAlignment="1">
      <alignment horizontal="center"/>
    </xf>
    <xf numFmtId="38" fontId="3" fillId="2" borderId="6" xfId="3" applyFont="1" applyFill="1" applyBorder="1" applyAlignment="1">
      <alignment horizontal="center"/>
    </xf>
    <xf numFmtId="38" fontId="8" fillId="0" borderId="5" xfId="3" applyFont="1" applyBorder="1">
      <alignment vertical="center"/>
    </xf>
    <xf numFmtId="177" fontId="8" fillId="0" borderId="5" xfId="3" applyNumberFormat="1" applyFont="1" applyBorder="1">
      <alignment vertical="center"/>
    </xf>
    <xf numFmtId="40" fontId="8" fillId="0" borderId="5" xfId="3" applyNumberFormat="1" applyFont="1" applyBorder="1">
      <alignment vertical="center"/>
    </xf>
    <xf numFmtId="9" fontId="8" fillId="0" borderId="5" xfId="2" applyFont="1" applyBorder="1">
      <alignment vertical="center"/>
    </xf>
    <xf numFmtId="38" fontId="8" fillId="0" borderId="4" xfId="3" applyFont="1" applyBorder="1">
      <alignment vertical="center"/>
    </xf>
    <xf numFmtId="38" fontId="8" fillId="0" borderId="6" xfId="3" applyFont="1" applyBorder="1">
      <alignment vertical="center"/>
    </xf>
    <xf numFmtId="38" fontId="10" fillId="0" borderId="7" xfId="3" applyFont="1" applyBorder="1" applyAlignment="1" applyProtection="1">
      <alignment horizontal="center" vertical="center"/>
    </xf>
    <xf numFmtId="38" fontId="12" fillId="0" borderId="8" xfId="3" applyFont="1" applyBorder="1" applyAlignment="1" applyProtection="1">
      <alignment horizontal="center" vertical="center"/>
    </xf>
    <xf numFmtId="38" fontId="12" fillId="0" borderId="9" xfId="3" quotePrefix="1" applyFont="1" applyBorder="1" applyAlignment="1" applyProtection="1">
      <alignment horizontal="center" vertical="center"/>
    </xf>
    <xf numFmtId="38" fontId="12" fillId="0" borderId="10" xfId="3" quotePrefix="1" applyFont="1" applyBorder="1" applyAlignment="1" applyProtection="1">
      <alignment horizontal="center" vertical="center" wrapText="1"/>
    </xf>
    <xf numFmtId="38" fontId="12" fillId="0" borderId="8" xfId="3" quotePrefix="1" applyFont="1" applyBorder="1" applyAlignment="1" applyProtection="1">
      <alignment horizontal="center" vertical="center" wrapText="1"/>
    </xf>
    <xf numFmtId="38" fontId="3" fillId="0" borderId="11" xfId="3" quotePrefix="1" applyFont="1" applyBorder="1" applyAlignment="1">
      <alignment horizontal="center" vertical="center"/>
    </xf>
    <xf numFmtId="178" fontId="3" fillId="0" borderId="12" xfId="3" applyNumberFormat="1" applyFont="1" applyBorder="1" applyAlignment="1" applyProtection="1">
      <alignment horizontal="center" vertical="center" shrinkToFit="1"/>
      <protection locked="0"/>
    </xf>
    <xf numFmtId="178" fontId="8" fillId="0" borderId="13" xfId="4" applyNumberFormat="1" applyFont="1" applyBorder="1" applyAlignment="1">
      <alignment horizontal="center" vertical="center" shrinkToFit="1"/>
    </xf>
    <xf numFmtId="178" fontId="3" fillId="0" borderId="14" xfId="3" applyNumberFormat="1" applyFont="1" applyBorder="1" applyAlignment="1" applyProtection="1">
      <alignment horizontal="center" vertical="center" shrinkToFit="1"/>
      <protection locked="0"/>
    </xf>
    <xf numFmtId="178" fontId="8" fillId="0" borderId="12" xfId="4" applyNumberFormat="1" applyFont="1" applyBorder="1" applyAlignment="1">
      <alignment horizontal="center" vertical="center" shrinkToFit="1"/>
    </xf>
    <xf numFmtId="179" fontId="3" fillId="0" borderId="14" xfId="3" applyNumberFormat="1" applyFont="1" applyBorder="1" applyAlignment="1" applyProtection="1">
      <alignment horizontal="center" vertical="center" shrinkToFit="1"/>
      <protection locked="0"/>
    </xf>
    <xf numFmtId="179" fontId="3" fillId="0" borderId="12" xfId="3" applyNumberFormat="1" applyFont="1" applyBorder="1" applyAlignment="1" applyProtection="1">
      <alignment horizontal="center" vertical="center" shrinkToFit="1"/>
      <protection locked="0"/>
    </xf>
    <xf numFmtId="0" fontId="8" fillId="0" borderId="13" xfId="4" applyFont="1" applyBorder="1" applyAlignment="1">
      <alignment horizontal="center" vertical="center" shrinkToFit="1"/>
    </xf>
    <xf numFmtId="38" fontId="12" fillId="0" borderId="15" xfId="3" applyFont="1" applyBorder="1" applyAlignment="1" applyProtection="1">
      <alignment horizontal="center" vertical="center"/>
    </xf>
    <xf numFmtId="38" fontId="12" fillId="0" borderId="16" xfId="3" applyFont="1" applyBorder="1" applyAlignment="1" applyProtection="1">
      <alignment horizontal="center" vertical="center"/>
    </xf>
    <xf numFmtId="38" fontId="12" fillId="0" borderId="17" xfId="3" quotePrefix="1" applyFont="1" applyBorder="1" applyAlignment="1" applyProtection="1">
      <alignment horizontal="center" vertical="center"/>
    </xf>
    <xf numFmtId="38" fontId="12" fillId="0" borderId="18" xfId="3" quotePrefix="1" applyFont="1" applyBorder="1" applyAlignment="1" applyProtection="1">
      <alignment horizontal="center" vertical="center" wrapText="1"/>
    </xf>
    <xf numFmtId="38" fontId="12" fillId="0" borderId="16" xfId="3" quotePrefix="1" applyFont="1" applyBorder="1" applyAlignment="1" applyProtection="1">
      <alignment horizontal="center" vertical="center" wrapText="1"/>
    </xf>
    <xf numFmtId="38" fontId="3" fillId="0" borderId="19" xfId="3" quotePrefix="1" applyFont="1" applyBorder="1" applyAlignment="1">
      <alignment horizontal="center" vertical="center"/>
    </xf>
    <xf numFmtId="181" fontId="3" fillId="4" borderId="20" xfId="1" quotePrefix="1" applyNumberFormat="1" applyFont="1" applyFill="1" applyBorder="1" applyAlignment="1">
      <alignment horizontal="center" vertical="center" shrinkToFit="1"/>
    </xf>
    <xf numFmtId="181" fontId="3" fillId="5" borderId="21" xfId="1" quotePrefix="1" applyNumberFormat="1" applyFont="1" applyFill="1" applyBorder="1" applyAlignment="1">
      <alignment horizontal="center" vertical="center" shrinkToFit="1"/>
    </xf>
    <xf numFmtId="181" fontId="3" fillId="0" borderId="22" xfId="1" quotePrefix="1" applyNumberFormat="1" applyFont="1" applyBorder="1" applyAlignment="1">
      <alignment horizontal="center" vertical="center" shrinkToFit="1"/>
    </xf>
    <xf numFmtId="181" fontId="3" fillId="6" borderId="23" xfId="1" quotePrefix="1" applyNumberFormat="1" applyFont="1" applyFill="1" applyBorder="1" applyAlignment="1">
      <alignment horizontal="center" vertical="center" shrinkToFit="1"/>
    </xf>
    <xf numFmtId="181" fontId="3" fillId="4" borderId="24" xfId="1" quotePrefix="1" applyNumberFormat="1" applyFont="1" applyFill="1" applyBorder="1" applyAlignment="1">
      <alignment horizontal="center" vertical="center" shrinkToFit="1"/>
    </xf>
    <xf numFmtId="181" fontId="3" fillId="6" borderId="22" xfId="1" quotePrefix="1" applyNumberFormat="1" applyFont="1" applyFill="1" applyBorder="1" applyAlignment="1">
      <alignment horizontal="center" vertical="center" shrinkToFit="1"/>
    </xf>
    <xf numFmtId="182" fontId="12" fillId="0" borderId="9" xfId="2" applyNumberFormat="1" applyFont="1" applyBorder="1" applyAlignment="1" applyProtection="1">
      <alignment horizontal="center" vertical="center"/>
    </xf>
    <xf numFmtId="183" fontId="12" fillId="0" borderId="9" xfId="3" applyNumberFormat="1" applyFont="1" applyBorder="1" applyAlignment="1" applyProtection="1">
      <alignment vertical="center"/>
    </xf>
    <xf numFmtId="38" fontId="9" fillId="0" borderId="25" xfId="3" applyFont="1" applyBorder="1" applyAlignment="1">
      <alignment horizontal="center"/>
    </xf>
    <xf numFmtId="183" fontId="3" fillId="0" borderId="26" xfId="1" applyNumberFormat="1" applyFont="1" applyBorder="1" applyAlignment="1"/>
    <xf numFmtId="183" fontId="3" fillId="5" borderId="9" xfId="1" applyNumberFormat="1" applyFont="1" applyFill="1" applyBorder="1" applyAlignment="1" applyProtection="1">
      <protection locked="0"/>
    </xf>
    <xf numFmtId="183" fontId="3" fillId="0" borderId="10" xfId="1" applyNumberFormat="1" applyFont="1" applyBorder="1" applyAlignment="1"/>
    <xf numFmtId="183" fontId="3" fillId="6" borderId="25" xfId="1" applyNumberFormat="1" applyFont="1" applyFill="1" applyBorder="1" applyAlignment="1" applyProtection="1">
      <protection locked="0"/>
    </xf>
    <xf numFmtId="183" fontId="3" fillId="0" borderId="7" xfId="1" applyNumberFormat="1" applyFont="1" applyBorder="1" applyAlignment="1"/>
    <xf numFmtId="183" fontId="3" fillId="0" borderId="7" xfId="1" applyNumberFormat="1" applyFont="1" applyBorder="1" applyAlignment="1">
      <alignment horizontal="center"/>
    </xf>
    <xf numFmtId="183" fontId="3" fillId="5" borderId="9" xfId="1" applyNumberFormat="1" applyFont="1" applyFill="1" applyBorder="1" applyAlignment="1">
      <alignment horizontal="center"/>
    </xf>
    <xf numFmtId="183" fontId="3" fillId="0" borderId="10" xfId="1" applyNumberFormat="1" applyFont="1" applyBorder="1" applyAlignment="1">
      <alignment horizontal="center"/>
    </xf>
    <xf numFmtId="183" fontId="3" fillId="6" borderId="25" xfId="1" applyNumberFormat="1" applyFont="1" applyFill="1" applyBorder="1" applyAlignment="1">
      <alignment horizontal="center"/>
    </xf>
    <xf numFmtId="182" fontId="12" fillId="0" borderId="17" xfId="2" applyNumberFormat="1" applyFont="1" applyBorder="1" applyAlignment="1" applyProtection="1">
      <alignment horizontal="center" vertical="center"/>
    </xf>
    <xf numFmtId="183" fontId="12" fillId="0" borderId="17" xfId="3" applyNumberFormat="1" applyFont="1" applyBorder="1" applyAlignment="1" applyProtection="1">
      <alignment vertical="center"/>
    </xf>
    <xf numFmtId="38" fontId="9" fillId="0" borderId="23" xfId="3" applyFont="1" applyBorder="1" applyAlignment="1">
      <alignment horizontal="center"/>
    </xf>
    <xf numFmtId="183" fontId="3" fillId="0" borderId="27" xfId="1" applyNumberFormat="1" applyFont="1" applyBorder="1" applyAlignment="1"/>
    <xf numFmtId="183" fontId="3" fillId="5" borderId="21" xfId="1" applyNumberFormat="1" applyFont="1" applyFill="1" applyBorder="1" applyAlignment="1"/>
    <xf numFmtId="183" fontId="3" fillId="0" borderId="22" xfId="1" applyNumberFormat="1" applyFont="1" applyBorder="1" applyAlignment="1"/>
    <xf numFmtId="183" fontId="3" fillId="6" borderId="23" xfId="1" applyNumberFormat="1" applyFont="1" applyFill="1" applyBorder="1" applyAlignment="1"/>
    <xf numFmtId="183" fontId="3" fillId="0" borderId="28" xfId="1" applyNumberFormat="1" applyFont="1" applyBorder="1" applyAlignment="1"/>
    <xf numFmtId="9" fontId="5" fillId="2" borderId="0" xfId="2" applyFont="1" applyFill="1" applyAlignment="1"/>
    <xf numFmtId="184" fontId="3" fillId="5" borderId="9" xfId="1" applyNumberFormat="1" applyFont="1" applyFill="1" applyBorder="1" applyAlignment="1" applyProtection="1">
      <protection locked="0"/>
    </xf>
    <xf numFmtId="184" fontId="3" fillId="6" borderId="25" xfId="1" applyNumberFormat="1" applyFont="1" applyFill="1" applyBorder="1" applyAlignment="1"/>
    <xf numFmtId="38" fontId="10" fillId="7" borderId="7" xfId="3" applyFont="1" applyFill="1" applyBorder="1" applyAlignment="1" applyProtection="1">
      <alignment horizontal="center" vertical="center"/>
      <protection locked="0"/>
    </xf>
    <xf numFmtId="0" fontId="7" fillId="7" borderId="8" xfId="4" applyFont="1" applyFill="1" applyBorder="1" applyAlignment="1">
      <alignment horizontal="center" vertical="center"/>
    </xf>
    <xf numFmtId="182" fontId="12" fillId="7" borderId="9" xfId="2" applyNumberFormat="1" applyFont="1" applyFill="1" applyBorder="1" applyAlignment="1" applyProtection="1">
      <alignment horizontal="center" vertical="center"/>
      <protection locked="0"/>
    </xf>
    <xf numFmtId="183" fontId="12" fillId="7" borderId="9" xfId="3" applyNumberFormat="1" applyFont="1" applyFill="1" applyBorder="1" applyAlignment="1">
      <alignment vertical="center"/>
    </xf>
    <xf numFmtId="38" fontId="3" fillId="7" borderId="25" xfId="3" applyFont="1" applyFill="1" applyBorder="1" applyAlignment="1">
      <alignment horizontal="center"/>
    </xf>
    <xf numFmtId="183" fontId="3" fillId="7" borderId="8" xfId="1" applyNumberFormat="1" applyFont="1" applyFill="1" applyBorder="1" applyAlignment="1"/>
    <xf numFmtId="183" fontId="3" fillId="7" borderId="9" xfId="1" applyNumberFormat="1" applyFont="1" applyFill="1" applyBorder="1" applyAlignment="1"/>
    <xf numFmtId="183" fontId="3" fillId="7" borderId="10" xfId="1" applyNumberFormat="1" applyFont="1" applyFill="1" applyBorder="1" applyAlignment="1"/>
    <xf numFmtId="183" fontId="3" fillId="7" borderId="11" xfId="1" applyNumberFormat="1" applyFont="1" applyFill="1" applyBorder="1" applyAlignment="1"/>
    <xf numFmtId="183" fontId="3" fillId="7" borderId="29" xfId="1" applyNumberFormat="1" applyFont="1" applyFill="1" applyBorder="1" applyAlignment="1"/>
    <xf numFmtId="0" fontId="7" fillId="7" borderId="15" xfId="4" applyFont="1" applyFill="1" applyBorder="1" applyAlignment="1">
      <alignment horizontal="center" vertical="center"/>
    </xf>
    <xf numFmtId="0" fontId="7" fillId="7" borderId="16" xfId="4" applyFont="1" applyFill="1" applyBorder="1" applyAlignment="1">
      <alignment horizontal="center" vertical="center"/>
    </xf>
    <xf numFmtId="182" fontId="12" fillId="7" borderId="17" xfId="2" applyNumberFormat="1" applyFont="1" applyFill="1" applyBorder="1" applyAlignment="1" applyProtection="1">
      <alignment horizontal="center" vertical="center"/>
      <protection locked="0"/>
    </xf>
    <xf numFmtId="183" fontId="12" fillId="7" borderId="17" xfId="3" applyNumberFormat="1" applyFont="1" applyFill="1" applyBorder="1" applyAlignment="1">
      <alignment vertical="center"/>
    </xf>
    <xf numFmtId="38" fontId="3" fillId="7" borderId="23" xfId="3" applyFont="1" applyFill="1" applyBorder="1" applyAlignment="1">
      <alignment horizontal="center"/>
    </xf>
    <xf numFmtId="183" fontId="3" fillId="7" borderId="20" xfId="1" applyNumberFormat="1" applyFont="1" applyFill="1" applyBorder="1" applyAlignment="1"/>
    <xf numFmtId="183" fontId="3" fillId="7" borderId="21" xfId="1" applyNumberFormat="1" applyFont="1" applyFill="1" applyBorder="1" applyAlignment="1"/>
    <xf numFmtId="183" fontId="3" fillId="7" borderId="23" xfId="1" applyNumberFormat="1" applyFont="1" applyFill="1" applyBorder="1" applyAlignment="1"/>
    <xf numFmtId="183" fontId="3" fillId="7" borderId="24" xfId="1" applyNumberFormat="1" applyFont="1" applyFill="1" applyBorder="1" applyAlignment="1"/>
    <xf numFmtId="38" fontId="10" fillId="0" borderId="30" xfId="3" applyFont="1" applyBorder="1" applyAlignment="1" applyProtection="1">
      <alignment horizontal="center" vertical="center"/>
    </xf>
    <xf numFmtId="38" fontId="10" fillId="0" borderId="31" xfId="3" applyFont="1" applyBorder="1" applyAlignment="1" applyProtection="1">
      <alignment horizontal="center" vertical="center"/>
    </xf>
    <xf numFmtId="182" fontId="12" fillId="0" borderId="8" xfId="2" applyNumberFormat="1" applyFont="1" applyBorder="1" applyAlignment="1" applyProtection="1">
      <alignment horizontal="center" vertical="center"/>
    </xf>
    <xf numFmtId="38" fontId="9" fillId="0" borderId="25" xfId="3" applyFont="1" applyBorder="1" applyAlignment="1" applyProtection="1">
      <alignment horizontal="center"/>
    </xf>
    <xf numFmtId="38" fontId="10" fillId="0" borderId="32" xfId="3" applyFont="1" applyBorder="1" applyAlignment="1" applyProtection="1">
      <alignment horizontal="center" vertical="center"/>
    </xf>
    <xf numFmtId="38" fontId="10" fillId="0" borderId="33" xfId="3" applyFont="1" applyBorder="1" applyAlignment="1" applyProtection="1">
      <alignment horizontal="center" vertical="center"/>
    </xf>
    <xf numFmtId="182" fontId="12" fillId="0" borderId="16" xfId="2" applyNumberFormat="1" applyFont="1" applyBorder="1" applyAlignment="1" applyProtection="1">
      <alignment horizontal="center" vertical="center"/>
    </xf>
    <xf numFmtId="38" fontId="9" fillId="0" borderId="23" xfId="3" applyFont="1" applyBorder="1" applyAlignment="1" applyProtection="1">
      <alignment horizontal="center"/>
    </xf>
    <xf numFmtId="183" fontId="3" fillId="5" borderId="9" xfId="1" applyNumberFormat="1" applyFont="1" applyFill="1" applyBorder="1" applyAlignment="1"/>
    <xf numFmtId="183" fontId="3" fillId="6" borderId="11" xfId="1" applyNumberFormat="1" applyFont="1" applyFill="1" applyBorder="1" applyAlignment="1"/>
    <xf numFmtId="183" fontId="3" fillId="7" borderId="26" xfId="1" applyNumberFormat="1" applyFont="1" applyFill="1" applyBorder="1" applyAlignment="1"/>
    <xf numFmtId="183" fontId="3" fillId="7" borderId="7" xfId="1" applyNumberFormat="1" applyFont="1" applyFill="1" applyBorder="1" applyAlignment="1"/>
    <xf numFmtId="183" fontId="3" fillId="7" borderId="27" xfId="1" applyNumberFormat="1" applyFont="1" applyFill="1" applyBorder="1" applyAlignment="1"/>
    <xf numFmtId="183" fontId="3" fillId="7" borderId="22" xfId="1" applyNumberFormat="1" applyFont="1" applyFill="1" applyBorder="1" applyAlignment="1"/>
    <xf numFmtId="183" fontId="3" fillId="7" borderId="28" xfId="1" applyNumberFormat="1" applyFont="1" applyFill="1" applyBorder="1" applyAlignment="1"/>
    <xf numFmtId="38" fontId="10" fillId="0" borderId="34" xfId="3" applyFont="1" applyBorder="1" applyAlignment="1" applyProtection="1">
      <alignment horizontal="center" vertical="center"/>
    </xf>
    <xf numFmtId="0" fontId="7" fillId="0" borderId="35" xfId="4" applyFont="1" applyBorder="1" applyAlignment="1">
      <alignment horizontal="center" vertical="center"/>
    </xf>
    <xf numFmtId="183" fontId="3" fillId="6" borderId="25" xfId="1" applyNumberFormat="1" applyFont="1" applyFill="1" applyBorder="1" applyAlignment="1"/>
    <xf numFmtId="0" fontId="7" fillId="0" borderId="34" xfId="4" applyFont="1" applyBorder="1" applyAlignment="1">
      <alignment horizontal="center" vertical="center"/>
    </xf>
    <xf numFmtId="38" fontId="9" fillId="0" borderId="36" xfId="3" applyFont="1" applyBorder="1" applyAlignment="1" applyProtection="1">
      <alignment horizontal="center"/>
    </xf>
    <xf numFmtId="183" fontId="3" fillId="0" borderId="37" xfId="1" applyNumberFormat="1" applyFont="1" applyBorder="1" applyAlignment="1"/>
    <xf numFmtId="183" fontId="3" fillId="5" borderId="38" xfId="1" applyNumberFormat="1" applyFont="1" applyFill="1" applyBorder="1" applyAlignment="1"/>
    <xf numFmtId="183" fontId="3" fillId="0" borderId="39" xfId="1" applyNumberFormat="1" applyFont="1" applyBorder="1" applyAlignment="1"/>
    <xf numFmtId="183" fontId="3" fillId="6" borderId="36" xfId="1" applyNumberFormat="1" applyFont="1" applyFill="1" applyBorder="1" applyAlignment="1"/>
    <xf numFmtId="183" fontId="3" fillId="0" borderId="40" xfId="1" applyNumberFormat="1" applyFont="1" applyBorder="1" applyAlignment="1"/>
    <xf numFmtId="0" fontId="7" fillId="0" borderId="8" xfId="4" applyFont="1" applyBorder="1" applyAlignment="1">
      <alignment horizontal="center" vertical="center"/>
    </xf>
    <xf numFmtId="0" fontId="7" fillId="0" borderId="15" xfId="4" applyFont="1" applyBorder="1" applyAlignment="1">
      <alignment horizontal="center" vertical="center"/>
    </xf>
    <xf numFmtId="0" fontId="7" fillId="0" borderId="16" xfId="4" applyFont="1" applyBorder="1" applyAlignment="1">
      <alignment horizontal="center" vertical="center"/>
    </xf>
    <xf numFmtId="183" fontId="3" fillId="5" borderId="21" xfId="1" applyNumberFormat="1" applyFont="1" applyFill="1" applyBorder="1" applyAlignment="1" applyProtection="1">
      <protection locked="0"/>
    </xf>
    <xf numFmtId="183" fontId="12" fillId="7" borderId="9" xfId="3" applyNumberFormat="1" applyFont="1" applyFill="1" applyBorder="1" applyAlignment="1">
      <alignment horizontal="right" vertical="center"/>
    </xf>
    <xf numFmtId="183" fontId="12" fillId="7" borderId="17" xfId="3" applyNumberFormat="1" applyFont="1" applyFill="1" applyBorder="1" applyAlignment="1">
      <alignment horizontal="right" vertical="center"/>
    </xf>
    <xf numFmtId="183" fontId="3" fillId="7" borderId="40" xfId="1" applyNumberFormat="1" applyFont="1" applyFill="1" applyBorder="1" applyAlignment="1"/>
    <xf numFmtId="183" fontId="3" fillId="7" borderId="38" xfId="1" applyNumberFormat="1" applyFont="1" applyFill="1" applyBorder="1" applyAlignment="1"/>
    <xf numFmtId="183" fontId="3" fillId="7" borderId="39" xfId="1" applyNumberFormat="1" applyFont="1" applyFill="1" applyBorder="1" applyAlignment="1"/>
    <xf numFmtId="183" fontId="3" fillId="7" borderId="36" xfId="1" applyNumberFormat="1" applyFont="1" applyFill="1" applyBorder="1" applyAlignment="1"/>
    <xf numFmtId="9" fontId="3" fillId="2" borderId="0" xfId="3" applyNumberFormat="1" applyFont="1" applyFill="1" applyAlignment="1"/>
    <xf numFmtId="9" fontId="12" fillId="8" borderId="41" xfId="3" applyNumberFormat="1" applyFont="1" applyFill="1" applyBorder="1" applyAlignment="1" applyProtection="1">
      <alignment horizontal="center" vertical="center"/>
      <protection locked="0"/>
    </xf>
    <xf numFmtId="9" fontId="12" fillId="8" borderId="42" xfId="3" applyNumberFormat="1" applyFont="1" applyFill="1" applyBorder="1" applyAlignment="1" applyProtection="1">
      <alignment horizontal="center" vertical="center"/>
      <protection locked="0"/>
    </xf>
    <xf numFmtId="9" fontId="12" fillId="8" borderId="43" xfId="3" applyNumberFormat="1" applyFont="1" applyFill="1" applyBorder="1" applyAlignment="1" applyProtection="1">
      <alignment horizontal="center" vertical="center"/>
      <protection locked="0"/>
    </xf>
    <xf numFmtId="182" fontId="12" fillId="0" borderId="44" xfId="3" applyNumberFormat="1" applyFont="1" applyBorder="1" applyAlignment="1" applyProtection="1">
      <alignment horizontal="center" vertical="center"/>
      <protection locked="0"/>
    </xf>
    <xf numFmtId="182" fontId="12" fillId="0" borderId="42" xfId="3" applyNumberFormat="1" applyFont="1" applyBorder="1" applyAlignment="1" applyProtection="1">
      <alignment horizontal="center" vertical="center"/>
      <protection locked="0"/>
    </xf>
    <xf numFmtId="182" fontId="12" fillId="0" borderId="45" xfId="3" applyNumberFormat="1" applyFont="1" applyBorder="1" applyAlignment="1" applyProtection="1">
      <alignment horizontal="center" vertical="center"/>
      <protection locked="0"/>
    </xf>
    <xf numFmtId="182" fontId="3" fillId="0" borderId="46" xfId="3" applyNumberFormat="1" applyFont="1" applyBorder="1" applyAlignment="1">
      <alignment horizontal="right"/>
    </xf>
    <xf numFmtId="182" fontId="3" fillId="5" borderId="47" xfId="3" applyNumberFormat="1" applyFont="1" applyFill="1" applyBorder="1" applyAlignment="1">
      <alignment horizontal="right"/>
    </xf>
    <xf numFmtId="182" fontId="3" fillId="0" borderId="47" xfId="3" applyNumberFormat="1" applyFont="1" applyBorder="1" applyAlignment="1">
      <alignment horizontal="right"/>
    </xf>
    <xf numFmtId="182" fontId="3" fillId="6" borderId="48" xfId="3" applyNumberFormat="1" applyFont="1" applyFill="1" applyBorder="1" applyAlignment="1">
      <alignment horizontal="right"/>
    </xf>
    <xf numFmtId="9" fontId="5" fillId="2" borderId="0" xfId="3" applyNumberFormat="1" applyFont="1" applyFill="1" applyAlignment="1"/>
    <xf numFmtId="9" fontId="12" fillId="8" borderId="49" xfId="3" applyNumberFormat="1" applyFont="1" applyFill="1" applyBorder="1" applyAlignment="1" applyProtection="1">
      <alignment horizontal="center" vertical="center"/>
      <protection locked="0"/>
    </xf>
    <xf numFmtId="9" fontId="12" fillId="8" borderId="50" xfId="3" applyNumberFormat="1" applyFont="1" applyFill="1" applyBorder="1" applyAlignment="1" applyProtection="1">
      <alignment horizontal="center" vertical="center"/>
      <protection locked="0"/>
    </xf>
    <xf numFmtId="9" fontId="12" fillId="8" borderId="51" xfId="3" applyNumberFormat="1" applyFont="1" applyFill="1" applyBorder="1" applyAlignment="1" applyProtection="1">
      <alignment horizontal="center" vertical="center"/>
      <protection locked="0"/>
    </xf>
    <xf numFmtId="185" fontId="12" fillId="0" borderId="52" xfId="1" applyNumberFormat="1" applyFont="1" applyBorder="1" applyAlignment="1" applyProtection="1">
      <alignment horizontal="center" vertical="center"/>
      <protection locked="0"/>
    </xf>
    <xf numFmtId="185" fontId="12" fillId="0" borderId="53" xfId="1" applyNumberFormat="1" applyFont="1" applyBorder="1" applyAlignment="1" applyProtection="1">
      <alignment horizontal="center" vertical="center"/>
      <protection locked="0"/>
    </xf>
    <xf numFmtId="185" fontId="12" fillId="0" borderId="54" xfId="1" applyNumberFormat="1" applyFont="1" applyBorder="1" applyAlignment="1" applyProtection="1">
      <alignment horizontal="center" vertical="center"/>
      <protection locked="0"/>
    </xf>
    <xf numFmtId="186" fontId="3" fillId="0" borderId="55" xfId="1" applyNumberFormat="1" applyFont="1" applyBorder="1" applyAlignment="1">
      <alignment horizontal="right"/>
    </xf>
    <xf numFmtId="185" fontId="3" fillId="5" borderId="56" xfId="3" applyNumberFormat="1" applyFont="1" applyFill="1" applyBorder="1" applyAlignment="1">
      <alignment horizontal="right"/>
    </xf>
    <xf numFmtId="185" fontId="3" fillId="0" borderId="56" xfId="3" applyNumberFormat="1" applyFont="1" applyBorder="1" applyAlignment="1">
      <alignment horizontal="right"/>
    </xf>
    <xf numFmtId="185" fontId="3" fillId="6" borderId="57" xfId="3" applyNumberFormat="1" applyFont="1" applyFill="1" applyBorder="1" applyAlignment="1">
      <alignment horizontal="right"/>
    </xf>
    <xf numFmtId="185" fontId="3" fillId="0" borderId="55" xfId="1" applyNumberFormat="1" applyFont="1" applyBorder="1" applyAlignment="1">
      <alignment horizontal="right"/>
    </xf>
    <xf numFmtId="9" fontId="12" fillId="8" borderId="58" xfId="3" applyNumberFormat="1" applyFont="1" applyFill="1" applyBorder="1" applyAlignment="1" applyProtection="1">
      <alignment horizontal="center" vertical="center"/>
      <protection locked="0"/>
    </xf>
    <xf numFmtId="9" fontId="12" fillId="8" borderId="53" xfId="3" applyNumberFormat="1" applyFont="1" applyFill="1" applyBorder="1" applyAlignment="1" applyProtection="1">
      <alignment horizontal="center" vertical="center"/>
      <protection locked="0"/>
    </xf>
    <xf numFmtId="9" fontId="12" fillId="8" borderId="59" xfId="3" applyNumberFormat="1" applyFont="1" applyFill="1" applyBorder="1" applyAlignment="1" applyProtection="1">
      <alignment horizontal="center" vertical="center"/>
      <protection locked="0"/>
    </xf>
    <xf numFmtId="182" fontId="12" fillId="0" borderId="52" xfId="3" applyNumberFormat="1" applyFont="1" applyBorder="1" applyAlignment="1" applyProtection="1">
      <alignment horizontal="center" vertical="center"/>
      <protection locked="0"/>
    </xf>
    <xf numFmtId="182" fontId="12" fillId="0" borderId="53" xfId="3" applyNumberFormat="1" applyFont="1" applyBorder="1" applyAlignment="1" applyProtection="1">
      <alignment horizontal="center" vertical="center"/>
      <protection locked="0"/>
    </xf>
    <xf numFmtId="182" fontId="12" fillId="0" borderId="54" xfId="3" applyNumberFormat="1" applyFont="1" applyBorder="1" applyAlignment="1" applyProtection="1">
      <alignment horizontal="center" vertical="center"/>
      <protection locked="0"/>
    </xf>
    <xf numFmtId="182" fontId="3" fillId="0" borderId="55" xfId="3" applyNumberFormat="1" applyFont="1" applyBorder="1" applyAlignment="1">
      <alignment horizontal="right"/>
    </xf>
    <xf numFmtId="182" fontId="3" fillId="5" borderId="56" xfId="3" applyNumberFormat="1" applyFont="1" applyFill="1" applyBorder="1" applyAlignment="1">
      <alignment horizontal="right"/>
    </xf>
    <xf numFmtId="182" fontId="3" fillId="0" borderId="56" xfId="3" applyNumberFormat="1" applyFont="1" applyBorder="1" applyAlignment="1">
      <alignment horizontal="right"/>
    </xf>
    <xf numFmtId="182" fontId="3" fillId="6" borderId="57" xfId="3" applyNumberFormat="1" applyFont="1" applyFill="1" applyBorder="1" applyAlignment="1">
      <alignment horizontal="right"/>
    </xf>
    <xf numFmtId="3" fontId="12" fillId="0" borderId="52" xfId="1" applyNumberFormat="1" applyFont="1" applyBorder="1" applyAlignment="1" applyProtection="1">
      <alignment horizontal="right" vertical="center"/>
      <protection locked="0"/>
    </xf>
    <xf numFmtId="3" fontId="12" fillId="0" borderId="53" xfId="1" applyNumberFormat="1" applyFont="1" applyBorder="1" applyAlignment="1" applyProtection="1">
      <alignment horizontal="right" vertical="center"/>
      <protection locked="0"/>
    </xf>
    <xf numFmtId="3" fontId="12" fillId="0" borderId="53" xfId="1" applyNumberFormat="1" applyFont="1" applyBorder="1" applyAlignment="1" applyProtection="1">
      <alignment horizontal="left" vertical="center"/>
      <protection locked="0"/>
    </xf>
    <xf numFmtId="3" fontId="12" fillId="0" borderId="54" xfId="1" applyNumberFormat="1" applyFont="1" applyBorder="1" applyAlignment="1" applyProtection="1">
      <alignment horizontal="left" vertical="center"/>
      <protection locked="0"/>
    </xf>
    <xf numFmtId="183" fontId="3" fillId="0" borderId="55" xfId="1" applyNumberFormat="1" applyFont="1" applyBorder="1" applyAlignment="1">
      <alignment horizontal="right"/>
    </xf>
    <xf numFmtId="183" fontId="3" fillId="5" borderId="56" xfId="1" applyNumberFormat="1" applyFont="1" applyFill="1" applyBorder="1" applyAlignment="1">
      <alignment horizontal="right"/>
    </xf>
    <xf numFmtId="183" fontId="3" fillId="0" borderId="56" xfId="1" applyNumberFormat="1" applyFont="1" applyBorder="1" applyAlignment="1">
      <alignment horizontal="right"/>
    </xf>
    <xf numFmtId="183" fontId="3" fillId="6" borderId="57" xfId="1" applyNumberFormat="1" applyFont="1" applyFill="1" applyBorder="1" applyAlignment="1">
      <alignment horizontal="right"/>
    </xf>
    <xf numFmtId="182" fontId="12" fillId="0" borderId="52" xfId="2" applyNumberFormat="1" applyFont="1" applyBorder="1" applyAlignment="1" applyProtection="1">
      <alignment horizontal="center" vertical="center"/>
      <protection locked="0"/>
    </xf>
    <xf numFmtId="182" fontId="12" fillId="0" borderId="53" xfId="2" applyNumberFormat="1" applyFont="1" applyBorder="1" applyAlignment="1" applyProtection="1">
      <alignment horizontal="center" vertical="center"/>
      <protection locked="0"/>
    </xf>
    <xf numFmtId="182" fontId="12" fillId="0" borderId="54" xfId="2" applyNumberFormat="1" applyFont="1" applyBorder="1" applyAlignment="1" applyProtection="1">
      <alignment horizontal="center" vertical="center"/>
      <protection locked="0"/>
    </xf>
    <xf numFmtId="183" fontId="3" fillId="0" borderId="55" xfId="1" applyNumberFormat="1" applyFont="1" applyBorder="1" applyAlignment="1" applyProtection="1">
      <alignment horizontal="right"/>
      <protection locked="0"/>
    </xf>
    <xf numFmtId="182" fontId="3" fillId="5" borderId="56" xfId="2" applyNumberFormat="1" applyFont="1" applyFill="1" applyBorder="1" applyAlignment="1">
      <alignment horizontal="right"/>
    </xf>
    <xf numFmtId="9" fontId="3" fillId="0" borderId="56" xfId="2" applyFont="1" applyBorder="1" applyAlignment="1">
      <alignment horizontal="right"/>
    </xf>
    <xf numFmtId="183" fontId="3" fillId="6" borderId="57" xfId="1" applyNumberFormat="1" applyFont="1" applyFill="1" applyBorder="1" applyAlignment="1" applyProtection="1">
      <alignment horizontal="right"/>
      <protection locked="0"/>
    </xf>
    <xf numFmtId="9" fontId="10" fillId="9" borderId="58" xfId="3" applyNumberFormat="1" applyFont="1" applyFill="1" applyBorder="1" applyAlignment="1" applyProtection="1">
      <alignment horizontal="center" vertical="center"/>
      <protection locked="0"/>
    </xf>
    <xf numFmtId="9" fontId="10" fillId="9" borderId="53" xfId="3" applyNumberFormat="1" applyFont="1" applyFill="1" applyBorder="1" applyAlignment="1" applyProtection="1">
      <alignment horizontal="center" vertical="center"/>
      <protection locked="0"/>
    </xf>
    <xf numFmtId="9" fontId="10" fillId="9" borderId="59" xfId="3" applyNumberFormat="1" applyFont="1" applyFill="1" applyBorder="1" applyAlignment="1" applyProtection="1">
      <alignment horizontal="center" vertical="center"/>
      <protection locked="0"/>
    </xf>
    <xf numFmtId="0" fontId="12" fillId="0" borderId="52" xfId="1" applyNumberFormat="1" applyFont="1" applyBorder="1" applyAlignment="1" applyProtection="1">
      <alignment horizontal="center" vertical="center"/>
      <protection locked="0"/>
    </xf>
    <xf numFmtId="0" fontId="12" fillId="0" borderId="53" xfId="1" applyNumberFormat="1" applyFont="1" applyBorder="1" applyAlignment="1" applyProtection="1">
      <alignment horizontal="center" vertical="center"/>
      <protection locked="0"/>
    </xf>
    <xf numFmtId="0" fontId="12" fillId="0" borderId="54" xfId="1" applyNumberFormat="1" applyFont="1" applyBorder="1" applyAlignment="1" applyProtection="1">
      <alignment horizontal="center" vertical="center"/>
      <protection locked="0"/>
    </xf>
    <xf numFmtId="38" fontId="3" fillId="0" borderId="55" xfId="1" applyFont="1" applyBorder="1" applyAlignment="1" applyProtection="1">
      <alignment horizontal="right"/>
      <protection locked="0"/>
    </xf>
    <xf numFmtId="38" fontId="3" fillId="5" borderId="56" xfId="1" applyFont="1" applyFill="1" applyBorder="1" applyAlignment="1" applyProtection="1">
      <alignment horizontal="right"/>
      <protection locked="0"/>
    </xf>
    <xf numFmtId="38" fontId="3" fillId="0" borderId="56" xfId="1" applyFont="1" applyBorder="1" applyAlignment="1" applyProtection="1">
      <alignment horizontal="right"/>
      <protection locked="0"/>
    </xf>
    <xf numFmtId="38" fontId="3" fillId="6" borderId="57" xfId="1" applyFont="1" applyFill="1" applyBorder="1" applyAlignment="1" applyProtection="1">
      <alignment horizontal="right"/>
      <protection locked="0"/>
    </xf>
    <xf numFmtId="9" fontId="10" fillId="9" borderId="60" xfId="3" applyNumberFormat="1" applyFont="1" applyFill="1" applyBorder="1" applyAlignment="1" applyProtection="1">
      <alignment horizontal="center" vertical="center"/>
      <protection locked="0"/>
    </xf>
    <xf numFmtId="9" fontId="10" fillId="9" borderId="61" xfId="3" applyNumberFormat="1" applyFont="1" applyFill="1" applyBorder="1" applyAlignment="1" applyProtection="1">
      <alignment horizontal="center" vertical="center"/>
      <protection locked="0"/>
    </xf>
    <xf numFmtId="9" fontId="10" fillId="9" borderId="62" xfId="3" applyNumberFormat="1" applyFont="1" applyFill="1" applyBorder="1" applyAlignment="1" applyProtection="1">
      <alignment horizontal="center" vertical="center"/>
      <protection locked="0"/>
    </xf>
    <xf numFmtId="0" fontId="12" fillId="0" borderId="63" xfId="1" applyNumberFormat="1" applyFont="1" applyBorder="1" applyAlignment="1" applyProtection="1">
      <alignment horizontal="center" vertical="center"/>
      <protection locked="0"/>
    </xf>
    <xf numFmtId="0" fontId="12" fillId="0" borderId="61" xfId="1" applyNumberFormat="1" applyFont="1" applyBorder="1" applyAlignment="1" applyProtection="1">
      <alignment horizontal="center" vertical="center"/>
      <protection locked="0"/>
    </xf>
    <xf numFmtId="0" fontId="12" fillId="0" borderId="64" xfId="1" applyNumberFormat="1" applyFont="1" applyBorder="1" applyAlignment="1" applyProtection="1">
      <alignment horizontal="center" vertical="center"/>
      <protection locked="0"/>
    </xf>
    <xf numFmtId="38" fontId="3" fillId="0" borderId="65" xfId="1" applyFont="1" applyBorder="1" applyAlignment="1">
      <alignment horizontal="right"/>
    </xf>
    <xf numFmtId="38" fontId="3" fillId="5" borderId="66" xfId="1" applyFont="1" applyFill="1" applyBorder="1" applyAlignment="1">
      <alignment horizontal="right"/>
    </xf>
    <xf numFmtId="38" fontId="3" fillId="0" borderId="66" xfId="1" applyFont="1" applyBorder="1" applyAlignment="1">
      <alignment horizontal="right"/>
    </xf>
    <xf numFmtId="38" fontId="3" fillId="6" borderId="67" xfId="1" applyFont="1" applyFill="1" applyBorder="1" applyAlignment="1">
      <alignment horizontal="right"/>
    </xf>
    <xf numFmtId="38" fontId="14" fillId="2" borderId="0" xfId="3" applyFont="1" applyFill="1" applyAlignment="1">
      <alignment horizontal="right"/>
    </xf>
    <xf numFmtId="38" fontId="15" fillId="2" borderId="0" xfId="3" applyFont="1" applyFill="1" applyAlignment="1">
      <alignment horizontal="center"/>
    </xf>
    <xf numFmtId="38" fontId="15" fillId="2" borderId="0" xfId="3" applyFont="1" applyFill="1" applyAlignment="1"/>
    <xf numFmtId="38" fontId="12" fillId="2" borderId="0" xfId="3" applyFont="1" applyFill="1" applyAlignment="1">
      <alignment horizontal="right"/>
    </xf>
  </cellXfs>
  <cellStyles count="5">
    <cellStyle name="パーセント" xfId="2" builtinId="5"/>
    <cellStyle name="桁区切り" xfId="1" builtinId="6"/>
    <cellStyle name="桁区切り 2" xfId="3" xr:uid="{6D687918-9B9B-4B3D-9B4F-53086BAF1367}"/>
    <cellStyle name="標準" xfId="0" builtinId="0"/>
    <cellStyle name="標準 2 3" xfId="4" xr:uid="{E9D8E974-D1B3-4A08-A196-E5BB9642D0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36001;&#21209;&#12398;&#24441;&#32773;Ver1.75&#12305;&#26666;&#24335;&#20250;&#31038;&#12295;&#12295;&#24481;&#20013;YYYYM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三期前BS貼り付け"/>
      <sheetName val="三期前PLCR貼り付け"/>
      <sheetName val="前々期BS貼り付け"/>
      <sheetName val="前々期PL・CR貼り付け"/>
      <sheetName val="前期BS貼り付け"/>
      <sheetName val="前期PL・CR貼り付け"/>
      <sheetName val="当期BS貼り付け"/>
      <sheetName val="当期PL・CR貼り付け"/>
      <sheetName val="勘定科目調整確認シートBS"/>
      <sheetName val="勘定科目調整確認シートPL"/>
      <sheetName val="情報入力シート⓪"/>
      <sheetName val="情報入力シート①"/>
      <sheetName val="情報入力シート②"/>
      <sheetName val="固変分解用シート"/>
      <sheetName val="表紙（表）"/>
      <sheetName val="久野式８マス(P1)"/>
      <sheetName val="黄金比率(P2)"/>
      <sheetName val="ROA(P3)"/>
      <sheetName val="売上高3期比較(P4)"/>
      <sheetName val="粗利益3期比較(P5)"/>
      <sheetName val="経常利益3期比較(P6)"/>
      <sheetName val="年計表(P7)"/>
      <sheetName val="経常利益年計表(P8)"/>
      <sheetName val="未来会計図表(P9)"/>
      <sheetName val="月次変動損益計算書(P10)"/>
      <sheetName val="３期比較変動損益計算書(P11)"/>
      <sheetName val="比較貸借対照表図(P12)"/>
      <sheetName val="前期比較貸借対照表(P13)"/>
      <sheetName val="月次推移貸借対照表(P14)"/>
      <sheetName val="前期比較損益計算書(P15)"/>
      <sheetName val="月次推移損益計算書(P16)"/>
      <sheetName val="キャッシュフロー計算書(P17)"/>
      <sheetName val="CCC"/>
      <sheetName val="CCC分析グラフ(P18)"/>
      <sheetName val="資金繰り表(P19)"/>
      <sheetName val="表紙（裏）"/>
      <sheetName val="ver情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AE4" t="str">
            <v>2021年度</v>
          </cell>
          <cell r="AQ4" t="str">
            <v>2022年度</v>
          </cell>
        </row>
        <row r="5">
          <cell r="AQ5">
            <v>44562</v>
          </cell>
        </row>
      </sheetData>
      <sheetData sheetId="12">
        <row r="5">
          <cell r="AM5">
            <v>44562</v>
          </cell>
          <cell r="AN5">
            <v>44593</v>
          </cell>
          <cell r="AO5">
            <v>44621</v>
          </cell>
          <cell r="AP5">
            <v>44652</v>
          </cell>
          <cell r="AQ5">
            <v>44682</v>
          </cell>
          <cell r="AR5">
            <v>44713</v>
          </cell>
          <cell r="AS5">
            <v>44743</v>
          </cell>
          <cell r="AT5">
            <v>44774</v>
          </cell>
          <cell r="AU5">
            <v>44805</v>
          </cell>
          <cell r="AV5">
            <v>44835</v>
          </cell>
          <cell r="AW5">
            <v>44866</v>
          </cell>
          <cell r="AX5">
            <v>44896</v>
          </cell>
        </row>
        <row r="6"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</row>
        <row r="7"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</row>
        <row r="10"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</row>
        <row r="11"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</row>
        <row r="14"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</row>
        <row r="15"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683EB-DB52-4EAB-9C2A-A3FE36081611}">
  <dimension ref="A1:BJ40"/>
  <sheetViews>
    <sheetView tabSelected="1" topLeftCell="M2" zoomScale="40" zoomScaleNormal="40" workbookViewId="0">
      <selection activeCell="AE24" sqref="AE24"/>
    </sheetView>
  </sheetViews>
  <sheetFormatPr defaultColWidth="0" defaultRowHeight="0" zeroHeight="1" x14ac:dyDescent="0.45"/>
  <cols>
    <col min="1" max="1" width="6.375" style="5" hidden="1"/>
    <col min="2" max="2" width="10.125" style="5" customWidth="1"/>
    <col min="3" max="3" width="34" style="5" customWidth="1"/>
    <col min="4" max="5" width="16.625" style="5" customWidth="1"/>
    <col min="6" max="6" width="15.125" style="190" customWidth="1"/>
    <col min="7" max="7" width="16.125" style="190" bestFit="1" customWidth="1"/>
    <col min="8" max="8" width="18.25" style="190" bestFit="1" customWidth="1"/>
    <col min="9" max="9" width="9.875" style="191" customWidth="1"/>
    <col min="10" max="61" width="17.375" style="192" customWidth="1"/>
    <col min="62" max="62" width="5.25" style="5" customWidth="1"/>
    <col min="63" max="16384" width="13" style="5" hidden="1"/>
  </cols>
  <sheetData>
    <row r="1" spans="1:62" ht="24" hidden="1" customHeight="1" x14ac:dyDescent="0.55000000000000004">
      <c r="A1" s="1"/>
      <c r="B1" s="2"/>
      <c r="C1" s="2"/>
      <c r="D1" s="2"/>
      <c r="E1" s="2"/>
      <c r="F1" s="3"/>
      <c r="G1" s="3"/>
      <c r="H1" s="3"/>
      <c r="I1" s="4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</row>
    <row r="2" spans="1:62" ht="44.25" customHeight="1" thickTop="1" thickBot="1" x14ac:dyDescent="0.6">
      <c r="A2" s="2"/>
      <c r="B2" s="6" t="s">
        <v>0</v>
      </c>
      <c r="C2" s="6"/>
      <c r="D2" s="6"/>
      <c r="E2" s="6"/>
      <c r="F2" s="6"/>
      <c r="G2" s="6"/>
      <c r="H2" s="6"/>
      <c r="I2" s="6"/>
      <c r="J2" s="7">
        <f>[1]情報入力シート⓪!$C$2</f>
        <v>0</v>
      </c>
      <c r="K2" s="8"/>
      <c r="L2" s="8"/>
      <c r="M2" s="8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10"/>
      <c r="BB2" s="9"/>
      <c r="BC2" s="9"/>
      <c r="BD2" s="9"/>
      <c r="BE2" s="9"/>
      <c r="BF2" s="9"/>
      <c r="BG2" s="9"/>
      <c r="BH2" s="9"/>
      <c r="BI2" s="9"/>
    </row>
    <row r="3" spans="1:62" ht="18" customHeight="1" thickBot="1" x14ac:dyDescent="0.6">
      <c r="A3" s="2"/>
      <c r="B3" s="11"/>
      <c r="C3" s="12"/>
      <c r="D3" s="12"/>
      <c r="E3" s="12"/>
      <c r="F3" s="12"/>
      <c r="G3" s="12"/>
      <c r="H3" s="12"/>
      <c r="I3" s="13"/>
      <c r="J3" s="14"/>
      <c r="K3" s="14"/>
      <c r="L3" s="15"/>
      <c r="M3" s="14"/>
      <c r="N3" s="14"/>
      <c r="O3" s="14"/>
      <c r="P3" s="16"/>
      <c r="Q3" s="14"/>
      <c r="R3" s="14"/>
      <c r="S3" s="14"/>
      <c r="T3" s="16"/>
      <c r="U3" s="14"/>
      <c r="V3" s="14"/>
      <c r="W3" s="14"/>
      <c r="X3" s="16"/>
      <c r="Y3" s="14"/>
      <c r="Z3" s="14"/>
      <c r="AA3" s="14"/>
      <c r="AB3" s="16"/>
      <c r="AC3" s="14"/>
      <c r="AD3" s="14"/>
      <c r="AE3" s="14"/>
      <c r="AF3" s="16"/>
      <c r="AG3" s="14"/>
      <c r="AH3" s="14"/>
      <c r="AI3" s="14"/>
      <c r="AJ3" s="16"/>
      <c r="AK3" s="14"/>
      <c r="AL3" s="14"/>
      <c r="AM3" s="14"/>
      <c r="AN3" s="16"/>
      <c r="AO3" s="14"/>
      <c r="AP3" s="14"/>
      <c r="AQ3" s="14"/>
      <c r="AR3" s="16"/>
      <c r="AS3" s="14"/>
      <c r="AT3" s="17"/>
      <c r="AU3" s="14"/>
      <c r="AV3" s="16"/>
      <c r="AW3" s="14"/>
      <c r="AX3" s="14"/>
      <c r="AY3" s="14"/>
      <c r="AZ3" s="14"/>
      <c r="BA3" s="14"/>
      <c r="BB3" s="14"/>
      <c r="BC3" s="14"/>
      <c r="BD3" s="14"/>
      <c r="BE3" s="14"/>
      <c r="BF3" s="18"/>
      <c r="BG3" s="14"/>
      <c r="BH3" s="14"/>
      <c r="BI3" s="19"/>
    </row>
    <row r="4" spans="1:62" ht="45" customHeight="1" x14ac:dyDescent="0.55000000000000004">
      <c r="A4" s="2"/>
      <c r="B4" s="20" t="s">
        <v>1</v>
      </c>
      <c r="C4" s="21"/>
      <c r="D4" s="22" t="str">
        <f>TEXT(EDATE([1]情報入力シート①!AQ5,-12),"yyyy年度")</f>
        <v>2021年度</v>
      </c>
      <c r="E4" s="21" t="str">
        <f>TEXT([1]情報入力シート①!AQ5,"yyyy年度")</f>
        <v>2022年度</v>
      </c>
      <c r="F4" s="23" t="str">
        <f>[1]情報入力シート①!AQ4&amp;"目標値"</f>
        <v>2022年度目標値</v>
      </c>
      <c r="G4" s="24"/>
      <c r="H4" s="22" t="str">
        <f>TEXT(EDATE([1]情報入力シート①!AQ5,12),"yyyy年度")</f>
        <v>2023年度</v>
      </c>
      <c r="I4" s="25"/>
      <c r="J4" s="26">
        <f>[1]情報入力シート②!AM5</f>
        <v>44562</v>
      </c>
      <c r="K4" s="26"/>
      <c r="L4" s="26"/>
      <c r="M4" s="27"/>
      <c r="N4" s="26">
        <f>[1]情報入力シート②!AN5</f>
        <v>44593</v>
      </c>
      <c r="O4" s="26"/>
      <c r="P4" s="26"/>
      <c r="Q4" s="27"/>
      <c r="R4" s="26">
        <f>[1]情報入力シート②!AO5</f>
        <v>44621</v>
      </c>
      <c r="S4" s="26"/>
      <c r="T4" s="26"/>
      <c r="U4" s="27"/>
      <c r="V4" s="26">
        <f>[1]情報入力シート②!AP5</f>
        <v>44652</v>
      </c>
      <c r="W4" s="26"/>
      <c r="X4" s="26"/>
      <c r="Y4" s="27"/>
      <c r="Z4" s="28">
        <f>[1]情報入力シート②!AQ5</f>
        <v>44682</v>
      </c>
      <c r="AA4" s="26"/>
      <c r="AB4" s="26"/>
      <c r="AC4" s="27"/>
      <c r="AD4" s="28">
        <f>[1]情報入力シート②!AR5</f>
        <v>44713</v>
      </c>
      <c r="AE4" s="26"/>
      <c r="AF4" s="26"/>
      <c r="AG4" s="27"/>
      <c r="AH4" s="26">
        <f>[1]情報入力シート②!AS5</f>
        <v>44743</v>
      </c>
      <c r="AI4" s="26"/>
      <c r="AJ4" s="26"/>
      <c r="AK4" s="27"/>
      <c r="AL4" s="26">
        <f>[1]情報入力シート②!AT5</f>
        <v>44774</v>
      </c>
      <c r="AM4" s="26"/>
      <c r="AN4" s="26"/>
      <c r="AO4" s="27"/>
      <c r="AP4" s="26">
        <f>[1]情報入力シート②!AU5</f>
        <v>44805</v>
      </c>
      <c r="AQ4" s="26"/>
      <c r="AR4" s="26"/>
      <c r="AS4" s="27"/>
      <c r="AT4" s="28">
        <f>[1]情報入力シート②!AV5</f>
        <v>44835</v>
      </c>
      <c r="AU4" s="26"/>
      <c r="AV4" s="26"/>
      <c r="AW4" s="27"/>
      <c r="AX4" s="28">
        <f>[1]情報入力シート②!AW5</f>
        <v>44866</v>
      </c>
      <c r="AY4" s="26"/>
      <c r="AZ4" s="26"/>
      <c r="BA4" s="27"/>
      <c r="BB4" s="26">
        <f>[1]情報入力シート②!AX5</f>
        <v>44896</v>
      </c>
      <c r="BC4" s="26"/>
      <c r="BD4" s="26"/>
      <c r="BE4" s="29"/>
      <c r="BF4" s="30" t="str">
        <f>[1]情報入力シート①!$AQ$4&amp;"累計"</f>
        <v>2022年度累計</v>
      </c>
      <c r="BG4" s="31"/>
      <c r="BH4" s="31"/>
      <c r="BI4" s="32"/>
    </row>
    <row r="5" spans="1:62" ht="45" customHeight="1" thickBot="1" x14ac:dyDescent="0.6">
      <c r="A5" s="2"/>
      <c r="B5" s="33"/>
      <c r="C5" s="34"/>
      <c r="D5" s="35"/>
      <c r="E5" s="34"/>
      <c r="F5" s="36" t="str">
        <f>"(千"&amp;[1]情報入力シート⓪!C5&amp;")"</f>
        <v>(千)</v>
      </c>
      <c r="G5" s="37"/>
      <c r="H5" s="35"/>
      <c r="I5" s="38"/>
      <c r="J5" s="39" t="str">
        <f>[1]情報入力シート①!AE4</f>
        <v>2021年度</v>
      </c>
      <c r="K5" s="40" t="s">
        <v>2</v>
      </c>
      <c r="L5" s="41" t="str">
        <f>[1]情報入力シート①!AQ4</f>
        <v>2022年度</v>
      </c>
      <c r="M5" s="42" t="str">
        <f>H4</f>
        <v>2023年度</v>
      </c>
      <c r="N5" s="39" t="str">
        <f>$J$5</f>
        <v>2021年度</v>
      </c>
      <c r="O5" s="40" t="str">
        <f>$K$5</f>
        <v>目標</v>
      </c>
      <c r="P5" s="41" t="str">
        <f>$L$5</f>
        <v>2022年度</v>
      </c>
      <c r="Q5" s="42" t="str">
        <f>$M$5</f>
        <v>2023年度</v>
      </c>
      <c r="R5" s="39" t="str">
        <f>$J$5</f>
        <v>2021年度</v>
      </c>
      <c r="S5" s="40" t="str">
        <f>$K$5</f>
        <v>目標</v>
      </c>
      <c r="T5" s="41" t="str">
        <f>$L$5</f>
        <v>2022年度</v>
      </c>
      <c r="U5" s="42" t="str">
        <f>$M$5</f>
        <v>2023年度</v>
      </c>
      <c r="V5" s="39" t="str">
        <f>$J$5</f>
        <v>2021年度</v>
      </c>
      <c r="W5" s="40" t="str">
        <f>$K$5</f>
        <v>目標</v>
      </c>
      <c r="X5" s="41" t="str">
        <f>$L$5</f>
        <v>2022年度</v>
      </c>
      <c r="Y5" s="42" t="str">
        <f>$M$5</f>
        <v>2023年度</v>
      </c>
      <c r="Z5" s="43" t="str">
        <f>$J$5</f>
        <v>2021年度</v>
      </c>
      <c r="AA5" s="40" t="str">
        <f>$K$5</f>
        <v>目標</v>
      </c>
      <c r="AB5" s="41" t="str">
        <f>$L$5</f>
        <v>2022年度</v>
      </c>
      <c r="AC5" s="42" t="str">
        <f>$M$5</f>
        <v>2023年度</v>
      </c>
      <c r="AD5" s="43" t="str">
        <f>$J$5</f>
        <v>2021年度</v>
      </c>
      <c r="AE5" s="40" t="str">
        <f>$K$5</f>
        <v>目標</v>
      </c>
      <c r="AF5" s="41" t="str">
        <f>$L$5</f>
        <v>2022年度</v>
      </c>
      <c r="AG5" s="42" t="str">
        <f>$M$5</f>
        <v>2023年度</v>
      </c>
      <c r="AH5" s="39" t="str">
        <f>$J$5</f>
        <v>2021年度</v>
      </c>
      <c r="AI5" s="40" t="str">
        <f>$K$5</f>
        <v>目標</v>
      </c>
      <c r="AJ5" s="41" t="str">
        <f>$L$5</f>
        <v>2022年度</v>
      </c>
      <c r="AK5" s="42" t="str">
        <f>$M$5</f>
        <v>2023年度</v>
      </c>
      <c r="AL5" s="39" t="str">
        <f>$J$5</f>
        <v>2021年度</v>
      </c>
      <c r="AM5" s="40" t="str">
        <f>$K$5</f>
        <v>目標</v>
      </c>
      <c r="AN5" s="41" t="str">
        <f>$L$5</f>
        <v>2022年度</v>
      </c>
      <c r="AO5" s="42" t="str">
        <f>$M$5</f>
        <v>2023年度</v>
      </c>
      <c r="AP5" s="39" t="str">
        <f>$J$5</f>
        <v>2021年度</v>
      </c>
      <c r="AQ5" s="40" t="str">
        <f>$K$5</f>
        <v>目標</v>
      </c>
      <c r="AR5" s="41" t="str">
        <f>$L$5</f>
        <v>2022年度</v>
      </c>
      <c r="AS5" s="42" t="str">
        <f>$M$5</f>
        <v>2023年度</v>
      </c>
      <c r="AT5" s="43" t="str">
        <f>$J$5</f>
        <v>2021年度</v>
      </c>
      <c r="AU5" s="40" t="str">
        <f>$K$5</f>
        <v>目標</v>
      </c>
      <c r="AV5" s="41" t="str">
        <f>$L$5</f>
        <v>2022年度</v>
      </c>
      <c r="AW5" s="42" t="str">
        <f>$M$5</f>
        <v>2023年度</v>
      </c>
      <c r="AX5" s="43" t="str">
        <f>$J$5</f>
        <v>2021年度</v>
      </c>
      <c r="AY5" s="40" t="str">
        <f>$K$5</f>
        <v>目標</v>
      </c>
      <c r="AZ5" s="41" t="str">
        <f>$L$5</f>
        <v>2022年度</v>
      </c>
      <c r="BA5" s="42" t="str">
        <f>$M$5</f>
        <v>2023年度</v>
      </c>
      <c r="BB5" s="39" t="str">
        <f>$J$5</f>
        <v>2021年度</v>
      </c>
      <c r="BC5" s="40" t="str">
        <f>$K$5</f>
        <v>目標</v>
      </c>
      <c r="BD5" s="41" t="str">
        <f>$L$5</f>
        <v>2022年度</v>
      </c>
      <c r="BE5" s="44" t="str">
        <f>$M$5</f>
        <v>2023年度</v>
      </c>
      <c r="BF5" s="43" t="str">
        <f>$J$5</f>
        <v>2021年度</v>
      </c>
      <c r="BG5" s="40" t="str">
        <f>$K$5</f>
        <v>目標</v>
      </c>
      <c r="BH5" s="41" t="str">
        <f>$L$5</f>
        <v>2022年度</v>
      </c>
      <c r="BI5" s="42" t="str">
        <f>$M$5</f>
        <v>2023年度</v>
      </c>
    </row>
    <row r="6" spans="1:62" ht="45" customHeight="1" x14ac:dyDescent="0.55000000000000004">
      <c r="A6" s="2"/>
      <c r="B6" s="20" t="s">
        <v>3</v>
      </c>
      <c r="C6" s="21"/>
      <c r="D6" s="45">
        <v>1</v>
      </c>
      <c r="E6" s="45">
        <v>1</v>
      </c>
      <c r="F6" s="46">
        <f>BC7</f>
        <v>0</v>
      </c>
      <c r="G6" s="45">
        <v>1</v>
      </c>
      <c r="H6" s="45">
        <v>1</v>
      </c>
      <c r="I6" s="47" t="s">
        <v>4</v>
      </c>
      <c r="J6" s="48">
        <f>[1]情報入力シート②!AA6</f>
        <v>0</v>
      </c>
      <c r="K6" s="49"/>
      <c r="L6" s="50">
        <f>[1]情報入力シート②!AM6</f>
        <v>0</v>
      </c>
      <c r="M6" s="51">
        <f>K6*('[1]黄金比率(P2)'!$EK$66+1)</f>
        <v>0</v>
      </c>
      <c r="N6" s="48">
        <f>[1]情報入力シート②!AB6</f>
        <v>0</v>
      </c>
      <c r="O6" s="49"/>
      <c r="P6" s="50">
        <f>[1]情報入力シート②!AN6</f>
        <v>0</v>
      </c>
      <c r="Q6" s="51">
        <f>O6*('[1]黄金比率(P2)'!$EK$66+1)</f>
        <v>0</v>
      </c>
      <c r="R6" s="48">
        <f>[1]情報入力シート②!AC6</f>
        <v>0</v>
      </c>
      <c r="S6" s="49"/>
      <c r="T6" s="50">
        <f>[1]情報入力シート②!AO6</f>
        <v>0</v>
      </c>
      <c r="U6" s="51">
        <f>S6*('[1]黄金比率(P2)'!$EK$66+1)</f>
        <v>0</v>
      </c>
      <c r="V6" s="48">
        <f>[1]情報入力シート②!AD6</f>
        <v>0</v>
      </c>
      <c r="W6" s="49"/>
      <c r="X6" s="50">
        <f>[1]情報入力シート②!AP6</f>
        <v>0</v>
      </c>
      <c r="Y6" s="51">
        <f>W6*('[1]黄金比率(P2)'!$EK$66+1)</f>
        <v>0</v>
      </c>
      <c r="Z6" s="52">
        <f>[1]情報入力シート②!AE6</f>
        <v>0</v>
      </c>
      <c r="AA6" s="49"/>
      <c r="AB6" s="50">
        <f>[1]情報入力シート②!AQ6</f>
        <v>0</v>
      </c>
      <c r="AC6" s="51">
        <f>AA6*('[1]黄金比率(P2)'!$EK$66+1)</f>
        <v>0</v>
      </c>
      <c r="AD6" s="52">
        <f>[1]情報入力シート②!AF6</f>
        <v>0</v>
      </c>
      <c r="AE6" s="49"/>
      <c r="AF6" s="50">
        <f>[1]情報入力シート②!AR6</f>
        <v>0</v>
      </c>
      <c r="AG6" s="51">
        <f>AE6*('[1]黄金比率(P2)'!$EK$66+1)</f>
        <v>0</v>
      </c>
      <c r="AH6" s="48">
        <f>[1]情報入力シート②!AG6</f>
        <v>0</v>
      </c>
      <c r="AI6" s="49"/>
      <c r="AJ6" s="50">
        <f>[1]情報入力シート②!AS6</f>
        <v>0</v>
      </c>
      <c r="AK6" s="51">
        <f>AI6*('[1]黄金比率(P2)'!$EK$66+1)</f>
        <v>0</v>
      </c>
      <c r="AL6" s="48">
        <f>[1]情報入力シート②!AH6</f>
        <v>0</v>
      </c>
      <c r="AM6" s="49"/>
      <c r="AN6" s="50">
        <f>[1]情報入力シート②!AT6</f>
        <v>0</v>
      </c>
      <c r="AO6" s="51">
        <f>AM6*('[1]黄金比率(P2)'!$EK$66+1)</f>
        <v>0</v>
      </c>
      <c r="AP6" s="48">
        <f>[1]情報入力シート②!AI6</f>
        <v>0</v>
      </c>
      <c r="AQ6" s="49"/>
      <c r="AR6" s="50">
        <f>[1]情報入力シート②!AU6</f>
        <v>0</v>
      </c>
      <c r="AS6" s="51">
        <f>AQ6*('[1]黄金比率(P2)'!$EK$66+1)</f>
        <v>0</v>
      </c>
      <c r="AT6" s="52">
        <f>[1]情報入力シート②!AJ6</f>
        <v>0</v>
      </c>
      <c r="AU6" s="49"/>
      <c r="AV6" s="50">
        <f>[1]情報入力シート②!AV6</f>
        <v>0</v>
      </c>
      <c r="AW6" s="51">
        <f>AU6*('[1]黄金比率(P2)'!$EK$66+1)</f>
        <v>0</v>
      </c>
      <c r="AX6" s="52">
        <f>[1]情報入力シート②!AK6</f>
        <v>0</v>
      </c>
      <c r="AY6" s="49"/>
      <c r="AZ6" s="50">
        <f>[1]情報入力シート②!AW6</f>
        <v>0</v>
      </c>
      <c r="BA6" s="51">
        <f>AY6*('[1]黄金比率(P2)'!$EK$66+1)</f>
        <v>0</v>
      </c>
      <c r="BB6" s="48">
        <f>[1]情報入力シート②!AL6</f>
        <v>0</v>
      </c>
      <c r="BC6" s="49"/>
      <c r="BD6" s="50">
        <f>[1]情報入力シート②!AX6</f>
        <v>0</v>
      </c>
      <c r="BE6" s="51">
        <f>BC6*('[1]黄金比率(P2)'!$EK$66+1)</f>
        <v>0</v>
      </c>
      <c r="BF6" s="53" t="s">
        <v>5</v>
      </c>
      <c r="BG6" s="54" t="s">
        <v>5</v>
      </c>
      <c r="BH6" s="55" t="s">
        <v>5</v>
      </c>
      <c r="BI6" s="56" t="s">
        <v>5</v>
      </c>
    </row>
    <row r="7" spans="1:62" ht="45" customHeight="1" thickBot="1" x14ac:dyDescent="0.6">
      <c r="A7" s="2"/>
      <c r="B7" s="33"/>
      <c r="C7" s="34"/>
      <c r="D7" s="57"/>
      <c r="E7" s="57"/>
      <c r="F7" s="58"/>
      <c r="G7" s="57"/>
      <c r="H7" s="57"/>
      <c r="I7" s="59" t="s">
        <v>6</v>
      </c>
      <c r="J7" s="60">
        <f>J6</f>
        <v>0</v>
      </c>
      <c r="K7" s="61">
        <f>K6</f>
        <v>0</v>
      </c>
      <c r="L7" s="62">
        <f>L6</f>
        <v>0</v>
      </c>
      <c r="M7" s="63">
        <f>M6</f>
        <v>0</v>
      </c>
      <c r="N7" s="60">
        <f t="shared" ref="N7:BE7" si="0">J7+N6</f>
        <v>0</v>
      </c>
      <c r="O7" s="61">
        <f t="shared" si="0"/>
        <v>0</v>
      </c>
      <c r="P7" s="62">
        <f t="shared" si="0"/>
        <v>0</v>
      </c>
      <c r="Q7" s="63">
        <f t="shared" si="0"/>
        <v>0</v>
      </c>
      <c r="R7" s="60">
        <f t="shared" si="0"/>
        <v>0</v>
      </c>
      <c r="S7" s="61">
        <f t="shared" si="0"/>
        <v>0</v>
      </c>
      <c r="T7" s="62">
        <f t="shared" si="0"/>
        <v>0</v>
      </c>
      <c r="U7" s="63">
        <f t="shared" si="0"/>
        <v>0</v>
      </c>
      <c r="V7" s="60">
        <f t="shared" si="0"/>
        <v>0</v>
      </c>
      <c r="W7" s="61">
        <f t="shared" si="0"/>
        <v>0</v>
      </c>
      <c r="X7" s="62">
        <f t="shared" si="0"/>
        <v>0</v>
      </c>
      <c r="Y7" s="63">
        <f t="shared" si="0"/>
        <v>0</v>
      </c>
      <c r="Z7" s="64">
        <f t="shared" si="0"/>
        <v>0</v>
      </c>
      <c r="AA7" s="61">
        <f t="shared" si="0"/>
        <v>0</v>
      </c>
      <c r="AB7" s="62">
        <f t="shared" si="0"/>
        <v>0</v>
      </c>
      <c r="AC7" s="63">
        <f t="shared" si="0"/>
        <v>0</v>
      </c>
      <c r="AD7" s="64">
        <f t="shared" si="0"/>
        <v>0</v>
      </c>
      <c r="AE7" s="61">
        <f t="shared" si="0"/>
        <v>0</v>
      </c>
      <c r="AF7" s="62">
        <f t="shared" si="0"/>
        <v>0</v>
      </c>
      <c r="AG7" s="63">
        <f t="shared" si="0"/>
        <v>0</v>
      </c>
      <c r="AH7" s="60">
        <f t="shared" si="0"/>
        <v>0</v>
      </c>
      <c r="AI7" s="61">
        <f t="shared" si="0"/>
        <v>0</v>
      </c>
      <c r="AJ7" s="62">
        <f t="shared" si="0"/>
        <v>0</v>
      </c>
      <c r="AK7" s="63">
        <f t="shared" si="0"/>
        <v>0</v>
      </c>
      <c r="AL7" s="60">
        <f t="shared" si="0"/>
        <v>0</v>
      </c>
      <c r="AM7" s="61">
        <f t="shared" si="0"/>
        <v>0</v>
      </c>
      <c r="AN7" s="62">
        <f t="shared" si="0"/>
        <v>0</v>
      </c>
      <c r="AO7" s="63">
        <f t="shared" si="0"/>
        <v>0</v>
      </c>
      <c r="AP7" s="60">
        <f t="shared" si="0"/>
        <v>0</v>
      </c>
      <c r="AQ7" s="61">
        <f t="shared" si="0"/>
        <v>0</v>
      </c>
      <c r="AR7" s="62">
        <f t="shared" si="0"/>
        <v>0</v>
      </c>
      <c r="AS7" s="63">
        <f t="shared" si="0"/>
        <v>0</v>
      </c>
      <c r="AT7" s="64">
        <f t="shared" si="0"/>
        <v>0</v>
      </c>
      <c r="AU7" s="61">
        <f t="shared" si="0"/>
        <v>0</v>
      </c>
      <c r="AV7" s="62">
        <f t="shared" si="0"/>
        <v>0</v>
      </c>
      <c r="AW7" s="63">
        <f t="shared" si="0"/>
        <v>0</v>
      </c>
      <c r="AX7" s="64">
        <f t="shared" si="0"/>
        <v>0</v>
      </c>
      <c r="AY7" s="61">
        <f t="shared" si="0"/>
        <v>0</v>
      </c>
      <c r="AZ7" s="62">
        <f t="shared" si="0"/>
        <v>0</v>
      </c>
      <c r="BA7" s="63">
        <f t="shared" si="0"/>
        <v>0</v>
      </c>
      <c r="BB7" s="60">
        <f t="shared" si="0"/>
        <v>0</v>
      </c>
      <c r="BC7" s="61">
        <f t="shared" si="0"/>
        <v>0</v>
      </c>
      <c r="BD7" s="62">
        <f t="shared" si="0"/>
        <v>0</v>
      </c>
      <c r="BE7" s="63">
        <f t="shared" si="0"/>
        <v>0</v>
      </c>
      <c r="BF7" s="64">
        <f>SUM(J6,N6,R6,V6,Z6,AD6,AH6,AL6,AP6,AT6,AX6,BB6)</f>
        <v>0</v>
      </c>
      <c r="BG7" s="61">
        <f>SUM(K6,O6,S6,W6,AA6,AE6,AI6,AM6,AQ6,AU6,AY6,BC6)</f>
        <v>0</v>
      </c>
      <c r="BH7" s="62">
        <f>SUM(L6,P6,T6,X6,AB6,AF6,AJ6,AN6,AR6,AV6,AZ6,BD6)</f>
        <v>0</v>
      </c>
      <c r="BI7" s="63">
        <f>SUM(M6,Q6,U6,Y6,AC6,AG6,AK6,AO6,AS6,AW6,BA6,BE6)</f>
        <v>0</v>
      </c>
      <c r="BJ7" s="65"/>
    </row>
    <row r="8" spans="1:62" ht="45" customHeight="1" x14ac:dyDescent="0.55000000000000004">
      <c r="A8" s="2"/>
      <c r="B8" s="20" t="s">
        <v>7</v>
      </c>
      <c r="C8" s="21"/>
      <c r="D8" s="45" t="str">
        <f>IFERROR(BF9/$BF$7,"-")</f>
        <v>-</v>
      </c>
      <c r="E8" s="45" t="str">
        <f>IFERROR(BH9/$BH$7,"-")</f>
        <v>-</v>
      </c>
      <c r="F8" s="46">
        <f>BC9</f>
        <v>0</v>
      </c>
      <c r="G8" s="45" t="str">
        <f>IFERROR(F8/$F$6,"-")</f>
        <v>-</v>
      </c>
      <c r="H8" s="45" t="str">
        <f>IFERROR(BI9/$BI$7,"-")</f>
        <v>-</v>
      </c>
      <c r="I8" s="47" t="s">
        <v>4</v>
      </c>
      <c r="J8" s="48">
        <f>[1]情報入力シート②!AA7</f>
        <v>0</v>
      </c>
      <c r="K8" s="66">
        <f>K$6*'[1]黄金比率(P2)'!$AC$12</f>
        <v>0</v>
      </c>
      <c r="L8" s="50">
        <f>[1]情報入力シート②!AM7</f>
        <v>0</v>
      </c>
      <c r="M8" s="67">
        <f>M$6*'[1]黄金比率(P2)'!$DZ$12</f>
        <v>0</v>
      </c>
      <c r="N8" s="48">
        <f>[1]情報入力シート②!AB7</f>
        <v>0</v>
      </c>
      <c r="O8" s="66">
        <f>O$6*'[1]黄金比率(P2)'!$AC$12</f>
        <v>0</v>
      </c>
      <c r="P8" s="50">
        <f>[1]情報入力シート②!AN7</f>
        <v>0</v>
      </c>
      <c r="Q8" s="67">
        <f>Q$6*'[1]黄金比率(P2)'!$DZ$12</f>
        <v>0</v>
      </c>
      <c r="R8" s="48">
        <f>[1]情報入力シート②!AC7</f>
        <v>0</v>
      </c>
      <c r="S8" s="66">
        <f>S$6*'[1]黄金比率(P2)'!$AC$12</f>
        <v>0</v>
      </c>
      <c r="T8" s="50">
        <f>[1]情報入力シート②!AO7</f>
        <v>0</v>
      </c>
      <c r="U8" s="67">
        <f>U$6*'[1]黄金比率(P2)'!$DZ$12</f>
        <v>0</v>
      </c>
      <c r="V8" s="48">
        <f>[1]情報入力シート②!AD7</f>
        <v>0</v>
      </c>
      <c r="W8" s="66">
        <f>W$6*'[1]黄金比率(P2)'!$AC$12</f>
        <v>0</v>
      </c>
      <c r="X8" s="50">
        <f>[1]情報入力シート②!AP7</f>
        <v>0</v>
      </c>
      <c r="Y8" s="67">
        <f>Y$6*'[1]黄金比率(P2)'!$DZ$12</f>
        <v>0</v>
      </c>
      <c r="Z8" s="52">
        <f>[1]情報入力シート②!AE7</f>
        <v>0</v>
      </c>
      <c r="AA8" s="66">
        <f>AA$6*'[1]黄金比率(P2)'!$AC$12</f>
        <v>0</v>
      </c>
      <c r="AB8" s="50">
        <f>[1]情報入力シート②!AQ7</f>
        <v>0</v>
      </c>
      <c r="AC8" s="67">
        <f>AC$6*'[1]黄金比率(P2)'!$DZ$12</f>
        <v>0</v>
      </c>
      <c r="AD8" s="52">
        <f>[1]情報入力シート②!AF7</f>
        <v>0</v>
      </c>
      <c r="AE8" s="66">
        <f>AE$6*'[1]黄金比率(P2)'!$AC$12</f>
        <v>0</v>
      </c>
      <c r="AF8" s="50">
        <f>[1]情報入力シート②!AR7</f>
        <v>0</v>
      </c>
      <c r="AG8" s="67">
        <f>AG$6*'[1]黄金比率(P2)'!$DZ$12</f>
        <v>0</v>
      </c>
      <c r="AH8" s="48">
        <f>[1]情報入力シート②!AG7</f>
        <v>0</v>
      </c>
      <c r="AI8" s="66">
        <f>AI$6*'[1]黄金比率(P2)'!$AC$12</f>
        <v>0</v>
      </c>
      <c r="AJ8" s="50">
        <f>[1]情報入力シート②!AS7</f>
        <v>0</v>
      </c>
      <c r="AK8" s="67">
        <f>AK$6*'[1]黄金比率(P2)'!$DZ$12</f>
        <v>0</v>
      </c>
      <c r="AL8" s="48">
        <f>[1]情報入力シート②!AH7</f>
        <v>0</v>
      </c>
      <c r="AM8" s="66">
        <f>AM$6*'[1]黄金比率(P2)'!$AC$12</f>
        <v>0</v>
      </c>
      <c r="AN8" s="50">
        <f>[1]情報入力シート②!AT7</f>
        <v>0</v>
      </c>
      <c r="AO8" s="67">
        <f>AO$6*'[1]黄金比率(P2)'!$DZ$12</f>
        <v>0</v>
      </c>
      <c r="AP8" s="48">
        <f>[1]情報入力シート②!AI7</f>
        <v>0</v>
      </c>
      <c r="AQ8" s="66">
        <f>AQ$6*'[1]黄金比率(P2)'!$AC$12</f>
        <v>0</v>
      </c>
      <c r="AR8" s="50">
        <f>[1]情報入力シート②!AU7</f>
        <v>0</v>
      </c>
      <c r="AS8" s="67">
        <f>AS$6*'[1]黄金比率(P2)'!$DZ$12</f>
        <v>0</v>
      </c>
      <c r="AT8" s="52">
        <f>[1]情報入力シート②!AJ7</f>
        <v>0</v>
      </c>
      <c r="AU8" s="66">
        <f>AU$6*'[1]黄金比率(P2)'!$AC$12</f>
        <v>0</v>
      </c>
      <c r="AV8" s="50">
        <f>[1]情報入力シート②!AV7</f>
        <v>0</v>
      </c>
      <c r="AW8" s="67">
        <f>AW$6*'[1]黄金比率(P2)'!$DZ$12</f>
        <v>0</v>
      </c>
      <c r="AX8" s="52">
        <f>[1]情報入力シート②!AK7</f>
        <v>0</v>
      </c>
      <c r="AY8" s="66">
        <f>AY$6*'[1]黄金比率(P2)'!$AC$12</f>
        <v>0</v>
      </c>
      <c r="AZ8" s="50">
        <f>[1]情報入力シート②!AW7</f>
        <v>0</v>
      </c>
      <c r="BA8" s="67">
        <f>BA$6*'[1]黄金比率(P2)'!$DZ$12</f>
        <v>0</v>
      </c>
      <c r="BB8" s="48">
        <f>[1]情報入力シート②!AL7</f>
        <v>0</v>
      </c>
      <c r="BC8" s="66">
        <f>BC$6*'[1]黄金比率(P2)'!$AC$12</f>
        <v>0</v>
      </c>
      <c r="BD8" s="50">
        <f>[1]情報入力シート②!AX7</f>
        <v>0</v>
      </c>
      <c r="BE8" s="67">
        <f>BE$6*'[1]黄金比率(P2)'!$DZ$12</f>
        <v>0</v>
      </c>
      <c r="BF8" s="53" t="s">
        <v>5</v>
      </c>
      <c r="BG8" s="54" t="s">
        <v>5</v>
      </c>
      <c r="BH8" s="55" t="s">
        <v>5</v>
      </c>
      <c r="BI8" s="56" t="s">
        <v>5</v>
      </c>
    </row>
    <row r="9" spans="1:62" ht="45" customHeight="1" thickBot="1" x14ac:dyDescent="0.6">
      <c r="A9" s="2"/>
      <c r="B9" s="33"/>
      <c r="C9" s="34"/>
      <c r="D9" s="57"/>
      <c r="E9" s="57"/>
      <c r="F9" s="58"/>
      <c r="G9" s="57"/>
      <c r="H9" s="57"/>
      <c r="I9" s="59" t="s">
        <v>6</v>
      </c>
      <c r="J9" s="60">
        <f>J8</f>
        <v>0</v>
      </c>
      <c r="K9" s="61">
        <f>K8</f>
        <v>0</v>
      </c>
      <c r="L9" s="62">
        <f>L8</f>
        <v>0</v>
      </c>
      <c r="M9" s="63">
        <f>M8</f>
        <v>0</v>
      </c>
      <c r="N9" s="60">
        <f t="shared" ref="N9:BE9" si="1">J9+N8</f>
        <v>0</v>
      </c>
      <c r="O9" s="61">
        <f t="shared" si="1"/>
        <v>0</v>
      </c>
      <c r="P9" s="62">
        <f t="shared" si="1"/>
        <v>0</v>
      </c>
      <c r="Q9" s="63">
        <f t="shared" si="1"/>
        <v>0</v>
      </c>
      <c r="R9" s="60">
        <f t="shared" si="1"/>
        <v>0</v>
      </c>
      <c r="S9" s="61">
        <f t="shared" si="1"/>
        <v>0</v>
      </c>
      <c r="T9" s="62">
        <f t="shared" si="1"/>
        <v>0</v>
      </c>
      <c r="U9" s="63">
        <f t="shared" si="1"/>
        <v>0</v>
      </c>
      <c r="V9" s="60">
        <f t="shared" si="1"/>
        <v>0</v>
      </c>
      <c r="W9" s="61">
        <f t="shared" si="1"/>
        <v>0</v>
      </c>
      <c r="X9" s="62">
        <f t="shared" si="1"/>
        <v>0</v>
      </c>
      <c r="Y9" s="63">
        <f t="shared" si="1"/>
        <v>0</v>
      </c>
      <c r="Z9" s="64">
        <f t="shared" si="1"/>
        <v>0</v>
      </c>
      <c r="AA9" s="61">
        <f t="shared" si="1"/>
        <v>0</v>
      </c>
      <c r="AB9" s="62">
        <f t="shared" si="1"/>
        <v>0</v>
      </c>
      <c r="AC9" s="63">
        <f t="shared" si="1"/>
        <v>0</v>
      </c>
      <c r="AD9" s="64">
        <f t="shared" si="1"/>
        <v>0</v>
      </c>
      <c r="AE9" s="61">
        <f t="shared" si="1"/>
        <v>0</v>
      </c>
      <c r="AF9" s="62">
        <f t="shared" si="1"/>
        <v>0</v>
      </c>
      <c r="AG9" s="63">
        <f t="shared" si="1"/>
        <v>0</v>
      </c>
      <c r="AH9" s="60">
        <f t="shared" si="1"/>
        <v>0</v>
      </c>
      <c r="AI9" s="61">
        <f t="shared" si="1"/>
        <v>0</v>
      </c>
      <c r="AJ9" s="62">
        <f t="shared" si="1"/>
        <v>0</v>
      </c>
      <c r="AK9" s="63">
        <f t="shared" si="1"/>
        <v>0</v>
      </c>
      <c r="AL9" s="60">
        <f t="shared" si="1"/>
        <v>0</v>
      </c>
      <c r="AM9" s="61">
        <f t="shared" si="1"/>
        <v>0</v>
      </c>
      <c r="AN9" s="62">
        <f t="shared" si="1"/>
        <v>0</v>
      </c>
      <c r="AO9" s="63">
        <f t="shared" si="1"/>
        <v>0</v>
      </c>
      <c r="AP9" s="60">
        <f t="shared" si="1"/>
        <v>0</v>
      </c>
      <c r="AQ9" s="61">
        <f t="shared" si="1"/>
        <v>0</v>
      </c>
      <c r="AR9" s="62">
        <f t="shared" si="1"/>
        <v>0</v>
      </c>
      <c r="AS9" s="63">
        <f t="shared" si="1"/>
        <v>0</v>
      </c>
      <c r="AT9" s="64">
        <f t="shared" si="1"/>
        <v>0</v>
      </c>
      <c r="AU9" s="61">
        <f t="shared" si="1"/>
        <v>0</v>
      </c>
      <c r="AV9" s="62">
        <f t="shared" si="1"/>
        <v>0</v>
      </c>
      <c r="AW9" s="63">
        <f t="shared" si="1"/>
        <v>0</v>
      </c>
      <c r="AX9" s="64">
        <f t="shared" si="1"/>
        <v>0</v>
      </c>
      <c r="AY9" s="61">
        <f t="shared" si="1"/>
        <v>0</v>
      </c>
      <c r="AZ9" s="62">
        <f t="shared" si="1"/>
        <v>0</v>
      </c>
      <c r="BA9" s="63">
        <f t="shared" si="1"/>
        <v>0</v>
      </c>
      <c r="BB9" s="60">
        <f t="shared" si="1"/>
        <v>0</v>
      </c>
      <c r="BC9" s="61">
        <f t="shared" si="1"/>
        <v>0</v>
      </c>
      <c r="BD9" s="62">
        <f t="shared" si="1"/>
        <v>0</v>
      </c>
      <c r="BE9" s="63">
        <f t="shared" si="1"/>
        <v>0</v>
      </c>
      <c r="BF9" s="64">
        <f>SUM(J8,N8,R8,V8,Z8,AD8,AH8,AL8,AP8,AT8,AX8,BB8)</f>
        <v>0</v>
      </c>
      <c r="BG9" s="61">
        <f>SUM(K8,O8,S8,W8,AA8,AE8,AI8,AM8,AQ8,AU8,AY8,BC8)</f>
        <v>0</v>
      </c>
      <c r="BH9" s="62">
        <f>SUM(L8,P8,T8,X8,AB8,AF8,AJ8,AN8,AR8,AV8,AZ8,BD8)</f>
        <v>0</v>
      </c>
      <c r="BI9" s="63">
        <f>SUM(M8,Q8,U8,Y8,AC8,AG8,AK8,AO8,AS8,AW8,BA8,BE8)</f>
        <v>0</v>
      </c>
    </row>
    <row r="10" spans="1:62" ht="45" customHeight="1" x14ac:dyDescent="0.55000000000000004">
      <c r="A10" s="2"/>
      <c r="B10" s="68" t="s">
        <v>8</v>
      </c>
      <c r="C10" s="69"/>
      <c r="D10" s="70" t="str">
        <f>IFERROR(BF11/$BF$7,"-")</f>
        <v>-</v>
      </c>
      <c r="E10" s="70" t="str">
        <f>IFERROR(BH11/$BH$7,"-")</f>
        <v>-</v>
      </c>
      <c r="F10" s="71">
        <f>BC11</f>
        <v>0</v>
      </c>
      <c r="G10" s="70" t="str">
        <f>IFERROR(F10/$F$6,"-")</f>
        <v>-</v>
      </c>
      <c r="H10" s="70" t="str">
        <f>IFERROR(BI11/$BI$7,"-")</f>
        <v>-</v>
      </c>
      <c r="I10" s="72" t="s">
        <v>4</v>
      </c>
      <c r="J10" s="73">
        <f>J6-J8</f>
        <v>0</v>
      </c>
      <c r="K10" s="74">
        <f>K6-K8</f>
        <v>0</v>
      </c>
      <c r="L10" s="75">
        <f>L7-L9</f>
        <v>0</v>
      </c>
      <c r="M10" s="76">
        <f>M7-M9</f>
        <v>0</v>
      </c>
      <c r="N10" s="73">
        <f t="shared" ref="N10:R11" si="2">N6-N8</f>
        <v>0</v>
      </c>
      <c r="O10" s="74">
        <f>O6-O8</f>
        <v>0</v>
      </c>
      <c r="P10" s="75">
        <f t="shared" si="2"/>
        <v>0</v>
      </c>
      <c r="Q10" s="76">
        <f t="shared" si="2"/>
        <v>0</v>
      </c>
      <c r="R10" s="73">
        <f t="shared" si="2"/>
        <v>0</v>
      </c>
      <c r="S10" s="74">
        <f>S6-S8</f>
        <v>0</v>
      </c>
      <c r="T10" s="75">
        <f t="shared" ref="T10:BE10" si="3">T6-T8</f>
        <v>0</v>
      </c>
      <c r="U10" s="76">
        <f t="shared" si="3"/>
        <v>0</v>
      </c>
      <c r="V10" s="73">
        <f t="shared" si="3"/>
        <v>0</v>
      </c>
      <c r="W10" s="74">
        <f>W6-W8</f>
        <v>0</v>
      </c>
      <c r="X10" s="75">
        <f t="shared" si="3"/>
        <v>0</v>
      </c>
      <c r="Y10" s="76">
        <f t="shared" si="3"/>
        <v>0</v>
      </c>
      <c r="Z10" s="77">
        <f t="shared" si="3"/>
        <v>0</v>
      </c>
      <c r="AA10" s="74">
        <f>AA6-AA8</f>
        <v>0</v>
      </c>
      <c r="AB10" s="75">
        <f t="shared" si="3"/>
        <v>0</v>
      </c>
      <c r="AC10" s="76">
        <f t="shared" si="3"/>
        <v>0</v>
      </c>
      <c r="AD10" s="77">
        <f t="shared" si="3"/>
        <v>0</v>
      </c>
      <c r="AE10" s="74">
        <f>AE6-AE8</f>
        <v>0</v>
      </c>
      <c r="AF10" s="75">
        <f t="shared" si="3"/>
        <v>0</v>
      </c>
      <c r="AG10" s="76">
        <f t="shared" si="3"/>
        <v>0</v>
      </c>
      <c r="AH10" s="73">
        <f t="shared" si="3"/>
        <v>0</v>
      </c>
      <c r="AI10" s="74">
        <f>AI6-AI8</f>
        <v>0</v>
      </c>
      <c r="AJ10" s="75">
        <f t="shared" si="3"/>
        <v>0</v>
      </c>
      <c r="AK10" s="76">
        <f t="shared" si="3"/>
        <v>0</v>
      </c>
      <c r="AL10" s="73">
        <f t="shared" si="3"/>
        <v>0</v>
      </c>
      <c r="AM10" s="74">
        <f>AM6-AM8</f>
        <v>0</v>
      </c>
      <c r="AN10" s="75">
        <f t="shared" si="3"/>
        <v>0</v>
      </c>
      <c r="AO10" s="76">
        <f t="shared" si="3"/>
        <v>0</v>
      </c>
      <c r="AP10" s="73">
        <f t="shared" si="3"/>
        <v>0</v>
      </c>
      <c r="AQ10" s="74">
        <f>AQ6-AQ8</f>
        <v>0</v>
      </c>
      <c r="AR10" s="75">
        <f t="shared" si="3"/>
        <v>0</v>
      </c>
      <c r="AS10" s="76">
        <f t="shared" si="3"/>
        <v>0</v>
      </c>
      <c r="AT10" s="77">
        <f t="shared" si="3"/>
        <v>0</v>
      </c>
      <c r="AU10" s="74">
        <f>AU6-AU8</f>
        <v>0</v>
      </c>
      <c r="AV10" s="75">
        <f t="shared" si="3"/>
        <v>0</v>
      </c>
      <c r="AW10" s="76">
        <f t="shared" si="3"/>
        <v>0</v>
      </c>
      <c r="AX10" s="77">
        <f t="shared" si="3"/>
        <v>0</v>
      </c>
      <c r="AY10" s="74">
        <f>AY6-AY8</f>
        <v>0</v>
      </c>
      <c r="AZ10" s="75">
        <f t="shared" si="3"/>
        <v>0</v>
      </c>
      <c r="BA10" s="76">
        <f t="shared" si="3"/>
        <v>0</v>
      </c>
      <c r="BB10" s="73">
        <f t="shared" si="3"/>
        <v>0</v>
      </c>
      <c r="BC10" s="74">
        <f>BC6-BC8</f>
        <v>0</v>
      </c>
      <c r="BD10" s="75">
        <f t="shared" si="3"/>
        <v>0</v>
      </c>
      <c r="BE10" s="76">
        <f t="shared" si="3"/>
        <v>0</v>
      </c>
      <c r="BF10" s="77"/>
      <c r="BG10" s="74"/>
      <c r="BH10" s="75"/>
      <c r="BI10" s="76"/>
    </row>
    <row r="11" spans="1:62" ht="45" customHeight="1" thickBot="1" x14ac:dyDescent="0.6">
      <c r="A11" s="2"/>
      <c r="B11" s="78"/>
      <c r="C11" s="79"/>
      <c r="D11" s="80"/>
      <c r="E11" s="80"/>
      <c r="F11" s="81"/>
      <c r="G11" s="80"/>
      <c r="H11" s="80"/>
      <c r="I11" s="82" t="s">
        <v>6</v>
      </c>
      <c r="J11" s="83">
        <f>J10</f>
        <v>0</v>
      </c>
      <c r="K11" s="84">
        <f>K10</f>
        <v>0</v>
      </c>
      <c r="L11" s="84">
        <f>L10</f>
        <v>0</v>
      </c>
      <c r="M11" s="85">
        <f>M10</f>
        <v>0</v>
      </c>
      <c r="N11" s="83">
        <f>J11+N10</f>
        <v>0</v>
      </c>
      <c r="O11" s="84">
        <f>O7-O9</f>
        <v>0</v>
      </c>
      <c r="P11" s="84">
        <f>L11+P10</f>
        <v>0</v>
      </c>
      <c r="Q11" s="85">
        <f t="shared" si="2"/>
        <v>0</v>
      </c>
      <c r="R11" s="83">
        <f>N11+R10</f>
        <v>0</v>
      </c>
      <c r="S11" s="84">
        <f>S7-S9</f>
        <v>0</v>
      </c>
      <c r="T11" s="84">
        <f>P11+T10</f>
        <v>0</v>
      </c>
      <c r="U11" s="85">
        <f>U7-U9</f>
        <v>0</v>
      </c>
      <c r="V11" s="83">
        <f>R11+V10</f>
        <v>0</v>
      </c>
      <c r="W11" s="84">
        <f>W7-W9</f>
        <v>0</v>
      </c>
      <c r="X11" s="84">
        <f>T11+X10</f>
        <v>0</v>
      </c>
      <c r="Y11" s="85">
        <f>Y7-Y9</f>
        <v>0</v>
      </c>
      <c r="Z11" s="86">
        <f>V11+Z10</f>
        <v>0</v>
      </c>
      <c r="AA11" s="84">
        <f>AA7-AA9</f>
        <v>0</v>
      </c>
      <c r="AB11" s="84">
        <f>X11+AB10</f>
        <v>0</v>
      </c>
      <c r="AC11" s="85">
        <f>AC7-AC9</f>
        <v>0</v>
      </c>
      <c r="AD11" s="86">
        <f>Z11+AD10</f>
        <v>0</v>
      </c>
      <c r="AE11" s="84">
        <f>AE7-AE9</f>
        <v>0</v>
      </c>
      <c r="AF11" s="84">
        <f>AB11+AF10</f>
        <v>0</v>
      </c>
      <c r="AG11" s="85">
        <f>AG7-AG9</f>
        <v>0</v>
      </c>
      <c r="AH11" s="83">
        <f>AD11+AH10</f>
        <v>0</v>
      </c>
      <c r="AI11" s="84">
        <f>AI7-AI9</f>
        <v>0</v>
      </c>
      <c r="AJ11" s="84">
        <f>AF11+AJ10</f>
        <v>0</v>
      </c>
      <c r="AK11" s="85">
        <f>AK7-AK9</f>
        <v>0</v>
      </c>
      <c r="AL11" s="83">
        <f>AH11+AL10</f>
        <v>0</v>
      </c>
      <c r="AM11" s="84">
        <f>AM7-AM9</f>
        <v>0</v>
      </c>
      <c r="AN11" s="84">
        <f>AJ11+AN10</f>
        <v>0</v>
      </c>
      <c r="AO11" s="85">
        <f>AO7-AO9</f>
        <v>0</v>
      </c>
      <c r="AP11" s="83">
        <f>AL11+AP10</f>
        <v>0</v>
      </c>
      <c r="AQ11" s="84">
        <f>AQ7-AQ9</f>
        <v>0</v>
      </c>
      <c r="AR11" s="84">
        <f>AN11+AR10</f>
        <v>0</v>
      </c>
      <c r="AS11" s="85">
        <f>AS7-AS9</f>
        <v>0</v>
      </c>
      <c r="AT11" s="86">
        <f>AP11+AT10</f>
        <v>0</v>
      </c>
      <c r="AU11" s="84">
        <f>AU7-AU9</f>
        <v>0</v>
      </c>
      <c r="AV11" s="84">
        <f>AR11+AV10</f>
        <v>0</v>
      </c>
      <c r="AW11" s="85">
        <f>AW7-AW9</f>
        <v>0</v>
      </c>
      <c r="AX11" s="86">
        <f>AT11+AX10</f>
        <v>0</v>
      </c>
      <c r="AY11" s="84">
        <f>AY7-AY9</f>
        <v>0</v>
      </c>
      <c r="AZ11" s="84">
        <f>AV11+AZ10</f>
        <v>0</v>
      </c>
      <c r="BA11" s="85">
        <f>BA7-BA9</f>
        <v>0</v>
      </c>
      <c r="BB11" s="83">
        <f>AX11+BB10</f>
        <v>0</v>
      </c>
      <c r="BC11" s="84">
        <f>BC7-BC9</f>
        <v>0</v>
      </c>
      <c r="BD11" s="84">
        <f>AZ11+BD10</f>
        <v>0</v>
      </c>
      <c r="BE11" s="85">
        <f>BE7-BE9</f>
        <v>0</v>
      </c>
      <c r="BF11" s="86">
        <f>BB11+BF10</f>
        <v>0</v>
      </c>
      <c r="BG11" s="84">
        <f>BC11+BG10</f>
        <v>0</v>
      </c>
      <c r="BH11" s="84">
        <f>BD11+BH10</f>
        <v>0</v>
      </c>
      <c r="BI11" s="85">
        <f>SUM(M10,Q10,U10,Y10,AC10,AG10,AK10,AO10,AS10,AW10,BA10,BE10)</f>
        <v>0</v>
      </c>
    </row>
    <row r="12" spans="1:62" ht="45" customHeight="1" x14ac:dyDescent="0.55000000000000004">
      <c r="A12" s="2"/>
      <c r="B12" s="87" t="s">
        <v>9</v>
      </c>
      <c r="C12" s="88"/>
      <c r="D12" s="89" t="str">
        <f>IFERROR(BF13/$BF$7,"-")</f>
        <v>-</v>
      </c>
      <c r="E12" s="45" t="str">
        <f>IFERROR(BH13/$BH$7,"-")</f>
        <v>-</v>
      </c>
      <c r="F12" s="46">
        <f>BC13</f>
        <v>0</v>
      </c>
      <c r="G12" s="45" t="str">
        <f>IFERROR(F12/$F$6,"-")</f>
        <v>-</v>
      </c>
      <c r="H12" s="45" t="str">
        <f>IFERROR(BI13/$BI$7,"-")</f>
        <v>-</v>
      </c>
      <c r="I12" s="90" t="s">
        <v>4</v>
      </c>
      <c r="J12" s="48">
        <f>[1]情報入力シート②!AA10</f>
        <v>0</v>
      </c>
      <c r="K12" s="66">
        <f>K$6*'[1]黄金比率(P2)'!$Y$31</f>
        <v>0</v>
      </c>
      <c r="L12" s="50">
        <f>[1]情報入力シート②!AM10</f>
        <v>0</v>
      </c>
      <c r="M12" s="67">
        <f>M$6*'[1]黄金比率(P2)'!$EK$24</f>
        <v>0</v>
      </c>
      <c r="N12" s="48">
        <f>[1]情報入力シート②!AB10</f>
        <v>0</v>
      </c>
      <c r="O12" s="66">
        <f>O$6*'[1]黄金比率(P2)'!$Y$31</f>
        <v>0</v>
      </c>
      <c r="P12" s="50">
        <f>[1]情報入力シート②!AN10</f>
        <v>0</v>
      </c>
      <c r="Q12" s="67">
        <f>Q$6*'[1]黄金比率(P2)'!$EK$24</f>
        <v>0</v>
      </c>
      <c r="R12" s="48">
        <f>[1]情報入力シート②!AC10</f>
        <v>0</v>
      </c>
      <c r="S12" s="66">
        <f>S$6*'[1]黄金比率(P2)'!$Y$31</f>
        <v>0</v>
      </c>
      <c r="T12" s="50">
        <f>[1]情報入力シート②!AO10</f>
        <v>0</v>
      </c>
      <c r="U12" s="67">
        <f>U$6*'[1]黄金比率(P2)'!$EK$24</f>
        <v>0</v>
      </c>
      <c r="V12" s="48">
        <f>[1]情報入力シート②!AD10</f>
        <v>0</v>
      </c>
      <c r="W12" s="66">
        <f>W$6*'[1]黄金比率(P2)'!$Y$31</f>
        <v>0</v>
      </c>
      <c r="X12" s="50">
        <f>[1]情報入力シート②!AP10</f>
        <v>0</v>
      </c>
      <c r="Y12" s="67">
        <f>Y$6*'[1]黄金比率(P2)'!$EK$24</f>
        <v>0</v>
      </c>
      <c r="Z12" s="52">
        <f>[1]情報入力シート②!AE10</f>
        <v>0</v>
      </c>
      <c r="AA12" s="66">
        <f>AA$6*'[1]黄金比率(P2)'!$Y$31</f>
        <v>0</v>
      </c>
      <c r="AB12" s="50">
        <f>[1]情報入力シート②!AQ10</f>
        <v>0</v>
      </c>
      <c r="AC12" s="67">
        <f>AC$6*'[1]黄金比率(P2)'!$EK$24</f>
        <v>0</v>
      </c>
      <c r="AD12" s="52">
        <f>[1]情報入力シート②!AF10</f>
        <v>0</v>
      </c>
      <c r="AE12" s="66">
        <f>AE$6*'[1]黄金比率(P2)'!$Y$31</f>
        <v>0</v>
      </c>
      <c r="AF12" s="50">
        <f>[1]情報入力シート②!AR10</f>
        <v>0</v>
      </c>
      <c r="AG12" s="67">
        <f>AG$6*'[1]黄金比率(P2)'!$EK$24</f>
        <v>0</v>
      </c>
      <c r="AH12" s="48">
        <f>[1]情報入力シート②!AG10</f>
        <v>0</v>
      </c>
      <c r="AI12" s="66">
        <f>AI$6*'[1]黄金比率(P2)'!$Y$31</f>
        <v>0</v>
      </c>
      <c r="AJ12" s="50">
        <f>[1]情報入力シート②!AS10</f>
        <v>0</v>
      </c>
      <c r="AK12" s="67">
        <f>AK$6*'[1]黄金比率(P2)'!$EK$24</f>
        <v>0</v>
      </c>
      <c r="AL12" s="48">
        <f>[1]情報入力シート②!AH10</f>
        <v>0</v>
      </c>
      <c r="AM12" s="66">
        <f>AM$6*'[1]黄金比率(P2)'!$Y$31</f>
        <v>0</v>
      </c>
      <c r="AN12" s="50">
        <f>[1]情報入力シート②!AT10</f>
        <v>0</v>
      </c>
      <c r="AO12" s="67">
        <f>AO$6*'[1]黄金比率(P2)'!$EK$24</f>
        <v>0</v>
      </c>
      <c r="AP12" s="48">
        <f>[1]情報入力シート②!AI10</f>
        <v>0</v>
      </c>
      <c r="AQ12" s="66">
        <f>AQ$6*'[1]黄金比率(P2)'!$Y$31</f>
        <v>0</v>
      </c>
      <c r="AR12" s="50">
        <f>[1]情報入力シート②!AU10</f>
        <v>0</v>
      </c>
      <c r="AS12" s="67">
        <f>AS$6*'[1]黄金比率(P2)'!$EK$24</f>
        <v>0</v>
      </c>
      <c r="AT12" s="52">
        <f>[1]情報入力シート②!AJ10</f>
        <v>0</v>
      </c>
      <c r="AU12" s="66">
        <f>AU$6*'[1]黄金比率(P2)'!$Y$31</f>
        <v>0</v>
      </c>
      <c r="AV12" s="50">
        <f>[1]情報入力シート②!AV10</f>
        <v>0</v>
      </c>
      <c r="AW12" s="67">
        <f>AW$6*'[1]黄金比率(P2)'!$EK$24</f>
        <v>0</v>
      </c>
      <c r="AX12" s="52">
        <f>[1]情報入力シート②!AK10</f>
        <v>0</v>
      </c>
      <c r="AY12" s="66">
        <f>AY$6*'[1]黄金比率(P2)'!$Y$31</f>
        <v>0</v>
      </c>
      <c r="AZ12" s="50">
        <f>[1]情報入力シート②!AW10</f>
        <v>0</v>
      </c>
      <c r="BA12" s="67">
        <f>BA$6*'[1]黄金比率(P2)'!$EK$24</f>
        <v>0</v>
      </c>
      <c r="BB12" s="48">
        <f>[1]情報入力シート②!AL10</f>
        <v>0</v>
      </c>
      <c r="BC12" s="66">
        <f>BC$6*'[1]黄金比率(P2)'!$Y$31</f>
        <v>0</v>
      </c>
      <c r="BD12" s="50">
        <f>[1]情報入力シート②!AX10</f>
        <v>0</v>
      </c>
      <c r="BE12" s="67">
        <f>BE$6*'[1]黄金比率(P2)'!$EK$24</f>
        <v>0</v>
      </c>
      <c r="BF12" s="53" t="s">
        <v>5</v>
      </c>
      <c r="BG12" s="54" t="s">
        <v>5</v>
      </c>
      <c r="BH12" s="55" t="s">
        <v>5</v>
      </c>
      <c r="BI12" s="56" t="s">
        <v>5</v>
      </c>
    </row>
    <row r="13" spans="1:62" ht="45" customHeight="1" thickBot="1" x14ac:dyDescent="0.6">
      <c r="A13" s="2"/>
      <c r="B13" s="91"/>
      <c r="C13" s="92"/>
      <c r="D13" s="93"/>
      <c r="E13" s="57"/>
      <c r="F13" s="58"/>
      <c r="G13" s="57"/>
      <c r="H13" s="57"/>
      <c r="I13" s="94" t="s">
        <v>6</v>
      </c>
      <c r="J13" s="60">
        <f>J12</f>
        <v>0</v>
      </c>
      <c r="K13" s="61">
        <f>K12</f>
        <v>0</v>
      </c>
      <c r="L13" s="62">
        <f>L12</f>
        <v>0</v>
      </c>
      <c r="M13" s="63">
        <f>M12</f>
        <v>0</v>
      </c>
      <c r="N13" s="60">
        <f t="shared" ref="N13:BE13" si="4">J13+N12</f>
        <v>0</v>
      </c>
      <c r="O13" s="61">
        <f t="shared" si="4"/>
        <v>0</v>
      </c>
      <c r="P13" s="62">
        <f t="shared" si="4"/>
        <v>0</v>
      </c>
      <c r="Q13" s="63">
        <f t="shared" si="4"/>
        <v>0</v>
      </c>
      <c r="R13" s="60">
        <f t="shared" si="4"/>
        <v>0</v>
      </c>
      <c r="S13" s="61">
        <f t="shared" si="4"/>
        <v>0</v>
      </c>
      <c r="T13" s="62">
        <f t="shared" si="4"/>
        <v>0</v>
      </c>
      <c r="U13" s="63">
        <f t="shared" si="4"/>
        <v>0</v>
      </c>
      <c r="V13" s="60">
        <f t="shared" si="4"/>
        <v>0</v>
      </c>
      <c r="W13" s="61">
        <f t="shared" si="4"/>
        <v>0</v>
      </c>
      <c r="X13" s="62">
        <f t="shared" si="4"/>
        <v>0</v>
      </c>
      <c r="Y13" s="63">
        <f t="shared" si="4"/>
        <v>0</v>
      </c>
      <c r="Z13" s="64">
        <f t="shared" si="4"/>
        <v>0</v>
      </c>
      <c r="AA13" s="61">
        <f t="shared" si="4"/>
        <v>0</v>
      </c>
      <c r="AB13" s="62">
        <f t="shared" si="4"/>
        <v>0</v>
      </c>
      <c r="AC13" s="63">
        <f t="shared" si="4"/>
        <v>0</v>
      </c>
      <c r="AD13" s="64">
        <f t="shared" si="4"/>
        <v>0</v>
      </c>
      <c r="AE13" s="61">
        <f t="shared" si="4"/>
        <v>0</v>
      </c>
      <c r="AF13" s="62">
        <f t="shared" si="4"/>
        <v>0</v>
      </c>
      <c r="AG13" s="63">
        <f t="shared" si="4"/>
        <v>0</v>
      </c>
      <c r="AH13" s="60">
        <f t="shared" si="4"/>
        <v>0</v>
      </c>
      <c r="AI13" s="61">
        <f t="shared" si="4"/>
        <v>0</v>
      </c>
      <c r="AJ13" s="62">
        <f t="shared" si="4"/>
        <v>0</v>
      </c>
      <c r="AK13" s="63">
        <f t="shared" si="4"/>
        <v>0</v>
      </c>
      <c r="AL13" s="60">
        <f t="shared" si="4"/>
        <v>0</v>
      </c>
      <c r="AM13" s="61">
        <f t="shared" si="4"/>
        <v>0</v>
      </c>
      <c r="AN13" s="62">
        <f t="shared" si="4"/>
        <v>0</v>
      </c>
      <c r="AO13" s="63">
        <f t="shared" si="4"/>
        <v>0</v>
      </c>
      <c r="AP13" s="60">
        <f t="shared" si="4"/>
        <v>0</v>
      </c>
      <c r="AQ13" s="61">
        <f t="shared" si="4"/>
        <v>0</v>
      </c>
      <c r="AR13" s="62">
        <f t="shared" si="4"/>
        <v>0</v>
      </c>
      <c r="AS13" s="63">
        <f t="shared" si="4"/>
        <v>0</v>
      </c>
      <c r="AT13" s="64">
        <f t="shared" si="4"/>
        <v>0</v>
      </c>
      <c r="AU13" s="61">
        <f t="shared" si="4"/>
        <v>0</v>
      </c>
      <c r="AV13" s="62">
        <f t="shared" si="4"/>
        <v>0</v>
      </c>
      <c r="AW13" s="63">
        <f t="shared" si="4"/>
        <v>0</v>
      </c>
      <c r="AX13" s="64">
        <f t="shared" si="4"/>
        <v>0</v>
      </c>
      <c r="AY13" s="61">
        <f t="shared" si="4"/>
        <v>0</v>
      </c>
      <c r="AZ13" s="62">
        <f t="shared" si="4"/>
        <v>0</v>
      </c>
      <c r="BA13" s="63">
        <f t="shared" si="4"/>
        <v>0</v>
      </c>
      <c r="BB13" s="60">
        <f t="shared" si="4"/>
        <v>0</v>
      </c>
      <c r="BC13" s="61">
        <f t="shared" si="4"/>
        <v>0</v>
      </c>
      <c r="BD13" s="62">
        <f t="shared" si="4"/>
        <v>0</v>
      </c>
      <c r="BE13" s="63">
        <f t="shared" si="4"/>
        <v>0</v>
      </c>
      <c r="BF13" s="64">
        <f>SUM(J12,N12,R12,V12,Z12,AD12,AH12,AL12,AP12,AT12,AX12,BB12)</f>
        <v>0</v>
      </c>
      <c r="BG13" s="61">
        <f>SUM(K12,O12,S12,W12,AA12,AE12,AI12,AM12,AQ12,AU12,AY12,BC12)</f>
        <v>0</v>
      </c>
      <c r="BH13" s="62">
        <f>SUM(L12,P12,T12,X12,AB12,AF12,AJ12,AN12,AR12,AV12,AZ12,BD12)</f>
        <v>0</v>
      </c>
      <c r="BI13" s="63">
        <f>SUM(M12,Q12,U12,Y12,AC12,AG12,AK12,AO12,AS12,AW12,BA12,BE12)</f>
        <v>0</v>
      </c>
    </row>
    <row r="14" spans="1:62" ht="45" customHeight="1" x14ac:dyDescent="0.55000000000000004">
      <c r="A14" s="2"/>
      <c r="B14" s="87" t="s">
        <v>10</v>
      </c>
      <c r="C14" s="88"/>
      <c r="D14" s="89" t="str">
        <f>IFERROR(BF15/$BF$7,"-")</f>
        <v>-</v>
      </c>
      <c r="E14" s="45" t="str">
        <f>IFERROR(BH15/$BH$7,"-")</f>
        <v>-</v>
      </c>
      <c r="F14" s="46">
        <f>BC15</f>
        <v>0</v>
      </c>
      <c r="G14" s="45" t="str">
        <f>IFERROR(F14/$F$6,"-")</f>
        <v>-</v>
      </c>
      <c r="H14" s="45" t="str">
        <f>IFERROR(BI15/$BI$7,"-")</f>
        <v>-</v>
      </c>
      <c r="I14" s="90" t="s">
        <v>4</v>
      </c>
      <c r="J14" s="48">
        <f>[1]情報入力シート②!AA11</f>
        <v>0</v>
      </c>
      <c r="K14" s="66">
        <f>K$6*'[1]黄金比率(P2)'!$AF$44</f>
        <v>0</v>
      </c>
      <c r="L14" s="50">
        <f>[1]情報入力シート②!AM11</f>
        <v>0</v>
      </c>
      <c r="M14" s="67">
        <f>M$6*'[1]黄金比率(P2)'!$EK$44</f>
        <v>0</v>
      </c>
      <c r="N14" s="48">
        <f>[1]情報入力シート②!AB11</f>
        <v>0</v>
      </c>
      <c r="O14" s="66">
        <f>O$6*'[1]黄金比率(P2)'!$AF$44</f>
        <v>0</v>
      </c>
      <c r="P14" s="50">
        <f>[1]情報入力シート②!AN11</f>
        <v>0</v>
      </c>
      <c r="Q14" s="67">
        <f>Q$6*'[1]黄金比率(P2)'!$EK$44</f>
        <v>0</v>
      </c>
      <c r="R14" s="48">
        <f>[1]情報入力シート②!AC11</f>
        <v>0</v>
      </c>
      <c r="S14" s="66">
        <f>S$6*'[1]黄金比率(P2)'!$AF$44</f>
        <v>0</v>
      </c>
      <c r="T14" s="50">
        <f>[1]情報入力シート②!AO11</f>
        <v>0</v>
      </c>
      <c r="U14" s="67">
        <f>U$6*'[1]黄金比率(P2)'!$EK$44</f>
        <v>0</v>
      </c>
      <c r="V14" s="48">
        <f>[1]情報入力シート②!AD11</f>
        <v>0</v>
      </c>
      <c r="W14" s="66">
        <f>W$6*'[1]黄金比率(P2)'!$AF$44</f>
        <v>0</v>
      </c>
      <c r="X14" s="50">
        <f>[1]情報入力シート②!AP11</f>
        <v>0</v>
      </c>
      <c r="Y14" s="67">
        <f>Y$6*'[1]黄金比率(P2)'!$EK$44</f>
        <v>0</v>
      </c>
      <c r="Z14" s="52">
        <f>[1]情報入力シート②!AE11</f>
        <v>0</v>
      </c>
      <c r="AA14" s="66">
        <f>AA$6*'[1]黄金比率(P2)'!$AF$44</f>
        <v>0</v>
      </c>
      <c r="AB14" s="50">
        <f>[1]情報入力シート②!AQ11</f>
        <v>0</v>
      </c>
      <c r="AC14" s="67">
        <f>AC$6*'[1]黄金比率(P2)'!$EK$44</f>
        <v>0</v>
      </c>
      <c r="AD14" s="52">
        <f>[1]情報入力シート②!AF11</f>
        <v>0</v>
      </c>
      <c r="AE14" s="66">
        <f>AE$6*'[1]黄金比率(P2)'!$AF$44</f>
        <v>0</v>
      </c>
      <c r="AF14" s="50">
        <f>[1]情報入力シート②!AR11</f>
        <v>0</v>
      </c>
      <c r="AG14" s="67">
        <f>AG$6*'[1]黄金比率(P2)'!$EK$44</f>
        <v>0</v>
      </c>
      <c r="AH14" s="48">
        <f>[1]情報入力シート②!AG11</f>
        <v>0</v>
      </c>
      <c r="AI14" s="66">
        <f>AI$6*'[1]黄金比率(P2)'!$AF$44</f>
        <v>0</v>
      </c>
      <c r="AJ14" s="50">
        <f>[1]情報入力シート②!AS11</f>
        <v>0</v>
      </c>
      <c r="AK14" s="67">
        <f>AK$6*'[1]黄金比率(P2)'!$EK$44</f>
        <v>0</v>
      </c>
      <c r="AL14" s="48">
        <f>[1]情報入力シート②!AH11</f>
        <v>0</v>
      </c>
      <c r="AM14" s="66">
        <f>AM$6*'[1]黄金比率(P2)'!$AF$44</f>
        <v>0</v>
      </c>
      <c r="AN14" s="50">
        <f>[1]情報入力シート②!AT11</f>
        <v>0</v>
      </c>
      <c r="AO14" s="67">
        <f>AO$6*'[1]黄金比率(P2)'!$EK$44</f>
        <v>0</v>
      </c>
      <c r="AP14" s="48">
        <f>[1]情報入力シート②!AI11</f>
        <v>0</v>
      </c>
      <c r="AQ14" s="66">
        <f>AQ$6*'[1]黄金比率(P2)'!$AF$44</f>
        <v>0</v>
      </c>
      <c r="AR14" s="50">
        <f>[1]情報入力シート②!AU11</f>
        <v>0</v>
      </c>
      <c r="AS14" s="67">
        <f>AS$6*'[1]黄金比率(P2)'!$EK$44</f>
        <v>0</v>
      </c>
      <c r="AT14" s="52">
        <f>[1]情報入力シート②!AJ11</f>
        <v>0</v>
      </c>
      <c r="AU14" s="66">
        <f>AU$6*'[1]黄金比率(P2)'!$AF$44</f>
        <v>0</v>
      </c>
      <c r="AV14" s="50">
        <f>[1]情報入力シート②!AV11</f>
        <v>0</v>
      </c>
      <c r="AW14" s="67">
        <f>AW$6*'[1]黄金比率(P2)'!$EK$44</f>
        <v>0</v>
      </c>
      <c r="AX14" s="52">
        <f>[1]情報入力シート②!AK11</f>
        <v>0</v>
      </c>
      <c r="AY14" s="66">
        <f>AY$6*'[1]黄金比率(P2)'!$AF$44</f>
        <v>0</v>
      </c>
      <c r="AZ14" s="50">
        <f>[1]情報入力シート②!AW11</f>
        <v>0</v>
      </c>
      <c r="BA14" s="67">
        <f>BA$6*'[1]黄金比率(P2)'!$EK$44</f>
        <v>0</v>
      </c>
      <c r="BB14" s="48">
        <f>[1]情報入力シート②!AL11</f>
        <v>0</v>
      </c>
      <c r="BC14" s="66">
        <f>BC$6*'[1]黄金比率(P2)'!$AF$44</f>
        <v>0</v>
      </c>
      <c r="BD14" s="50">
        <f>[1]情報入力シート②!AX11</f>
        <v>0</v>
      </c>
      <c r="BE14" s="67">
        <f>BE$6*'[1]黄金比率(P2)'!$EK$44</f>
        <v>0</v>
      </c>
      <c r="BF14" s="53" t="s">
        <v>5</v>
      </c>
      <c r="BG14" s="54" t="s">
        <v>5</v>
      </c>
      <c r="BH14" s="55" t="s">
        <v>5</v>
      </c>
      <c r="BI14" s="56" t="s">
        <v>5</v>
      </c>
    </row>
    <row r="15" spans="1:62" ht="45" customHeight="1" thickBot="1" x14ac:dyDescent="0.6">
      <c r="A15" s="2"/>
      <c r="B15" s="91"/>
      <c r="C15" s="92"/>
      <c r="D15" s="93"/>
      <c r="E15" s="57"/>
      <c r="F15" s="58"/>
      <c r="G15" s="57"/>
      <c r="H15" s="57"/>
      <c r="I15" s="94" t="s">
        <v>6</v>
      </c>
      <c r="J15" s="60">
        <f>J14</f>
        <v>0</v>
      </c>
      <c r="K15" s="61">
        <f>K14</f>
        <v>0</v>
      </c>
      <c r="L15" s="62">
        <f>L14</f>
        <v>0</v>
      </c>
      <c r="M15" s="63">
        <f>M14</f>
        <v>0</v>
      </c>
      <c r="N15" s="60">
        <f t="shared" ref="N15:BE15" si="5">J15+N14</f>
        <v>0</v>
      </c>
      <c r="O15" s="61">
        <f t="shared" si="5"/>
        <v>0</v>
      </c>
      <c r="P15" s="62">
        <f t="shared" si="5"/>
        <v>0</v>
      </c>
      <c r="Q15" s="63">
        <f t="shared" si="5"/>
        <v>0</v>
      </c>
      <c r="R15" s="60">
        <f t="shared" si="5"/>
        <v>0</v>
      </c>
      <c r="S15" s="61">
        <f t="shared" si="5"/>
        <v>0</v>
      </c>
      <c r="T15" s="62">
        <f t="shared" si="5"/>
        <v>0</v>
      </c>
      <c r="U15" s="63">
        <f t="shared" si="5"/>
        <v>0</v>
      </c>
      <c r="V15" s="60">
        <f t="shared" si="5"/>
        <v>0</v>
      </c>
      <c r="W15" s="61">
        <f t="shared" si="5"/>
        <v>0</v>
      </c>
      <c r="X15" s="62">
        <f t="shared" si="5"/>
        <v>0</v>
      </c>
      <c r="Y15" s="63">
        <f t="shared" si="5"/>
        <v>0</v>
      </c>
      <c r="Z15" s="64">
        <f t="shared" si="5"/>
        <v>0</v>
      </c>
      <c r="AA15" s="61">
        <f t="shared" si="5"/>
        <v>0</v>
      </c>
      <c r="AB15" s="62">
        <f t="shared" si="5"/>
        <v>0</v>
      </c>
      <c r="AC15" s="63">
        <f t="shared" si="5"/>
        <v>0</v>
      </c>
      <c r="AD15" s="64">
        <f t="shared" si="5"/>
        <v>0</v>
      </c>
      <c r="AE15" s="61">
        <f t="shared" si="5"/>
        <v>0</v>
      </c>
      <c r="AF15" s="62">
        <f t="shared" si="5"/>
        <v>0</v>
      </c>
      <c r="AG15" s="63">
        <f t="shared" si="5"/>
        <v>0</v>
      </c>
      <c r="AH15" s="60">
        <f t="shared" si="5"/>
        <v>0</v>
      </c>
      <c r="AI15" s="61">
        <f t="shared" si="5"/>
        <v>0</v>
      </c>
      <c r="AJ15" s="62">
        <f t="shared" si="5"/>
        <v>0</v>
      </c>
      <c r="AK15" s="63">
        <f t="shared" si="5"/>
        <v>0</v>
      </c>
      <c r="AL15" s="60">
        <f t="shared" si="5"/>
        <v>0</v>
      </c>
      <c r="AM15" s="61">
        <f t="shared" si="5"/>
        <v>0</v>
      </c>
      <c r="AN15" s="62">
        <f t="shared" si="5"/>
        <v>0</v>
      </c>
      <c r="AO15" s="63">
        <f t="shared" si="5"/>
        <v>0</v>
      </c>
      <c r="AP15" s="60">
        <f t="shared" si="5"/>
        <v>0</v>
      </c>
      <c r="AQ15" s="61">
        <f t="shared" si="5"/>
        <v>0</v>
      </c>
      <c r="AR15" s="62">
        <f t="shared" si="5"/>
        <v>0</v>
      </c>
      <c r="AS15" s="63">
        <f t="shared" si="5"/>
        <v>0</v>
      </c>
      <c r="AT15" s="64">
        <f t="shared" si="5"/>
        <v>0</v>
      </c>
      <c r="AU15" s="61">
        <f t="shared" si="5"/>
        <v>0</v>
      </c>
      <c r="AV15" s="62">
        <f t="shared" si="5"/>
        <v>0</v>
      </c>
      <c r="AW15" s="63">
        <f t="shared" si="5"/>
        <v>0</v>
      </c>
      <c r="AX15" s="64">
        <f t="shared" si="5"/>
        <v>0</v>
      </c>
      <c r="AY15" s="61">
        <f t="shared" si="5"/>
        <v>0</v>
      </c>
      <c r="AZ15" s="62">
        <f t="shared" si="5"/>
        <v>0</v>
      </c>
      <c r="BA15" s="63">
        <f t="shared" si="5"/>
        <v>0</v>
      </c>
      <c r="BB15" s="60">
        <f t="shared" si="5"/>
        <v>0</v>
      </c>
      <c r="BC15" s="61">
        <f t="shared" si="5"/>
        <v>0</v>
      </c>
      <c r="BD15" s="62">
        <f t="shared" si="5"/>
        <v>0</v>
      </c>
      <c r="BE15" s="63">
        <f t="shared" si="5"/>
        <v>0</v>
      </c>
      <c r="BF15" s="64">
        <f>SUM(J14,N14,R14,V14,Z14,AD14,AH14,AL14,AP14,AT14,AX14,BB14)</f>
        <v>0</v>
      </c>
      <c r="BG15" s="61">
        <f>SUM(K14,O14,S14,W14,AA14,AE14,AI14,AM14,AQ14,AU14,AY14,BC14)</f>
        <v>0</v>
      </c>
      <c r="BH15" s="62">
        <f>SUM(L14,P14,T14,X14,AB14,AF14,AJ14,AN14,AR14,AV14,AZ14,BD14)</f>
        <v>0</v>
      </c>
      <c r="BI15" s="63">
        <f>SUM(M14,Q14,U14,Y14,AC14,AG14,AK14,AO14,AS14,AW14,BA14,BE14)</f>
        <v>0</v>
      </c>
    </row>
    <row r="16" spans="1:62" ht="45" customHeight="1" x14ac:dyDescent="0.55000000000000004">
      <c r="A16" s="2"/>
      <c r="B16" s="87" t="s">
        <v>11</v>
      </c>
      <c r="C16" s="88"/>
      <c r="D16" s="89" t="str">
        <f>IFERROR(BF17/$BF$7,"-")</f>
        <v>-</v>
      </c>
      <c r="E16" s="45" t="str">
        <f>IFERROR(BH17/$BH$7,"-")</f>
        <v>-</v>
      </c>
      <c r="F16" s="46">
        <f>BC17</f>
        <v>0</v>
      </c>
      <c r="G16" s="45" t="str">
        <f>IFERROR(F16/$F$6,"-")</f>
        <v>-</v>
      </c>
      <c r="H16" s="45" t="str">
        <f>IFERROR(BI17/$BI$7,"-")</f>
        <v>-</v>
      </c>
      <c r="I16" s="90" t="s">
        <v>4</v>
      </c>
      <c r="J16" s="48">
        <f t="shared" ref="J16:R16" si="6">SUM(J12,J14)</f>
        <v>0</v>
      </c>
      <c r="K16" s="95">
        <f>SUM(K12,K14)</f>
        <v>0</v>
      </c>
      <c r="L16" s="50">
        <f t="shared" si="6"/>
        <v>0</v>
      </c>
      <c r="M16" s="96">
        <f>SUM(M12,M14)</f>
        <v>0</v>
      </c>
      <c r="N16" s="48">
        <f t="shared" si="6"/>
        <v>0</v>
      </c>
      <c r="O16" s="49">
        <f>O12+O14</f>
        <v>0</v>
      </c>
      <c r="P16" s="50">
        <f t="shared" si="6"/>
        <v>0</v>
      </c>
      <c r="Q16" s="96">
        <f>Q12+Q14</f>
        <v>0</v>
      </c>
      <c r="R16" s="48">
        <f t="shared" si="6"/>
        <v>0</v>
      </c>
      <c r="S16" s="95">
        <f>S12+S14</f>
        <v>0</v>
      </c>
      <c r="T16" s="50">
        <f>SUM(T12,T14)</f>
        <v>0</v>
      </c>
      <c r="U16" s="96">
        <f>U12+U14</f>
        <v>0</v>
      </c>
      <c r="V16" s="48">
        <f>SUM(V12,V14)</f>
        <v>0</v>
      </c>
      <c r="W16" s="49">
        <f>W12+W14</f>
        <v>0</v>
      </c>
      <c r="X16" s="50">
        <f>SUM(X12,X14)</f>
        <v>0</v>
      </c>
      <c r="Y16" s="96">
        <f>Y12+Y14</f>
        <v>0</v>
      </c>
      <c r="Z16" s="52">
        <f>SUM(Z12,Z14)</f>
        <v>0</v>
      </c>
      <c r="AA16" s="95">
        <f>AA12+AA14</f>
        <v>0</v>
      </c>
      <c r="AB16" s="50">
        <f>SUM(AB12,AB14)</f>
        <v>0</v>
      </c>
      <c r="AC16" s="96">
        <f>AC12+AC14</f>
        <v>0</v>
      </c>
      <c r="AD16" s="52">
        <f>SUM(AD12,AD14)</f>
        <v>0</v>
      </c>
      <c r="AE16" s="95">
        <f>AE12+AE14</f>
        <v>0</v>
      </c>
      <c r="AF16" s="50">
        <f>SUM(AF12,AF14)</f>
        <v>0</v>
      </c>
      <c r="AG16" s="96">
        <f>AG12+AG14</f>
        <v>0</v>
      </c>
      <c r="AH16" s="48">
        <f>SUM(AH12,AH14)</f>
        <v>0</v>
      </c>
      <c r="AI16" s="95">
        <f>AI12+AI14</f>
        <v>0</v>
      </c>
      <c r="AJ16" s="50">
        <f>SUM(AJ12,AJ14)</f>
        <v>0</v>
      </c>
      <c r="AK16" s="96">
        <f>AK12+AK14</f>
        <v>0</v>
      </c>
      <c r="AL16" s="48">
        <f>SUM(AL12,AL14)</f>
        <v>0</v>
      </c>
      <c r="AM16" s="95">
        <f>AM12+AM14</f>
        <v>0</v>
      </c>
      <c r="AN16" s="50">
        <f>SUM(AN12,AN14)</f>
        <v>0</v>
      </c>
      <c r="AO16" s="96">
        <f>AO12+AO14</f>
        <v>0</v>
      </c>
      <c r="AP16" s="48">
        <f>SUM(AP12,AP14)</f>
        <v>0</v>
      </c>
      <c r="AQ16" s="95">
        <f>AQ12+AQ14</f>
        <v>0</v>
      </c>
      <c r="AR16" s="50">
        <f>SUM(AR12,AR14)</f>
        <v>0</v>
      </c>
      <c r="AS16" s="96">
        <f>AS12+AS14</f>
        <v>0</v>
      </c>
      <c r="AT16" s="52">
        <f>SUM(AT12,AT14)</f>
        <v>0</v>
      </c>
      <c r="AU16" s="95">
        <f>AU12+AU14</f>
        <v>0</v>
      </c>
      <c r="AV16" s="50">
        <f>SUM(AV12,AV14)</f>
        <v>0</v>
      </c>
      <c r="AW16" s="96">
        <f>AW12+AW14</f>
        <v>0</v>
      </c>
      <c r="AX16" s="52">
        <f>SUM(AX12,AX14)</f>
        <v>0</v>
      </c>
      <c r="AY16" s="95">
        <f>AY12+AY14</f>
        <v>0</v>
      </c>
      <c r="AZ16" s="50">
        <f>SUM(AZ12,AZ14)</f>
        <v>0</v>
      </c>
      <c r="BA16" s="96">
        <f>BA12+BA14</f>
        <v>0</v>
      </c>
      <c r="BB16" s="48">
        <f>SUM(BB12,BB14)</f>
        <v>0</v>
      </c>
      <c r="BC16" s="95">
        <f>BC12+BC14</f>
        <v>0</v>
      </c>
      <c r="BD16" s="50">
        <f>SUM(BD12,BD14)</f>
        <v>0</v>
      </c>
      <c r="BE16" s="96">
        <f>BE12+BE14</f>
        <v>0</v>
      </c>
      <c r="BF16" s="52"/>
      <c r="BG16" s="95"/>
      <c r="BH16" s="50"/>
      <c r="BI16" s="96"/>
    </row>
    <row r="17" spans="1:61" ht="45" customHeight="1" thickBot="1" x14ac:dyDescent="0.6">
      <c r="A17" s="2"/>
      <c r="B17" s="91"/>
      <c r="C17" s="92"/>
      <c r="D17" s="93"/>
      <c r="E17" s="57"/>
      <c r="F17" s="58"/>
      <c r="G17" s="57"/>
      <c r="H17" s="57"/>
      <c r="I17" s="94" t="s">
        <v>6</v>
      </c>
      <c r="J17" s="60">
        <f>SUM(J13,J15)</f>
        <v>0</v>
      </c>
      <c r="K17" s="61">
        <f>K16</f>
        <v>0</v>
      </c>
      <c r="L17" s="62">
        <f>L16</f>
        <v>0</v>
      </c>
      <c r="M17" s="63">
        <f>M16</f>
        <v>0</v>
      </c>
      <c r="N17" s="60">
        <f t="shared" ref="N17:BH17" si="7">J17+N16</f>
        <v>0</v>
      </c>
      <c r="O17" s="61">
        <f t="shared" si="7"/>
        <v>0</v>
      </c>
      <c r="P17" s="62">
        <f t="shared" si="7"/>
        <v>0</v>
      </c>
      <c r="Q17" s="63">
        <f t="shared" si="7"/>
        <v>0</v>
      </c>
      <c r="R17" s="60">
        <f t="shared" si="7"/>
        <v>0</v>
      </c>
      <c r="S17" s="61">
        <f t="shared" si="7"/>
        <v>0</v>
      </c>
      <c r="T17" s="62">
        <f t="shared" si="7"/>
        <v>0</v>
      </c>
      <c r="U17" s="63">
        <f t="shared" si="7"/>
        <v>0</v>
      </c>
      <c r="V17" s="60">
        <f t="shared" si="7"/>
        <v>0</v>
      </c>
      <c r="W17" s="61">
        <f t="shared" si="7"/>
        <v>0</v>
      </c>
      <c r="X17" s="62">
        <f t="shared" si="7"/>
        <v>0</v>
      </c>
      <c r="Y17" s="63">
        <f t="shared" si="7"/>
        <v>0</v>
      </c>
      <c r="Z17" s="64">
        <f t="shared" si="7"/>
        <v>0</v>
      </c>
      <c r="AA17" s="61">
        <f t="shared" si="7"/>
        <v>0</v>
      </c>
      <c r="AB17" s="62">
        <f t="shared" si="7"/>
        <v>0</v>
      </c>
      <c r="AC17" s="63">
        <f t="shared" si="7"/>
        <v>0</v>
      </c>
      <c r="AD17" s="64">
        <f t="shared" si="7"/>
        <v>0</v>
      </c>
      <c r="AE17" s="61">
        <f t="shared" si="7"/>
        <v>0</v>
      </c>
      <c r="AF17" s="62">
        <f t="shared" si="7"/>
        <v>0</v>
      </c>
      <c r="AG17" s="63">
        <f t="shared" si="7"/>
        <v>0</v>
      </c>
      <c r="AH17" s="60">
        <f t="shared" si="7"/>
        <v>0</v>
      </c>
      <c r="AI17" s="61">
        <f t="shared" si="7"/>
        <v>0</v>
      </c>
      <c r="AJ17" s="62">
        <f t="shared" si="7"/>
        <v>0</v>
      </c>
      <c r="AK17" s="63">
        <f t="shared" si="7"/>
        <v>0</v>
      </c>
      <c r="AL17" s="60">
        <f t="shared" si="7"/>
        <v>0</v>
      </c>
      <c r="AM17" s="61">
        <f t="shared" si="7"/>
        <v>0</v>
      </c>
      <c r="AN17" s="62">
        <f t="shared" si="7"/>
        <v>0</v>
      </c>
      <c r="AO17" s="63">
        <f t="shared" si="7"/>
        <v>0</v>
      </c>
      <c r="AP17" s="60">
        <f t="shared" si="7"/>
        <v>0</v>
      </c>
      <c r="AQ17" s="61">
        <f t="shared" si="7"/>
        <v>0</v>
      </c>
      <c r="AR17" s="62">
        <f t="shared" si="7"/>
        <v>0</v>
      </c>
      <c r="AS17" s="63">
        <f t="shared" si="7"/>
        <v>0</v>
      </c>
      <c r="AT17" s="64">
        <f t="shared" si="7"/>
        <v>0</v>
      </c>
      <c r="AU17" s="61">
        <f t="shared" si="7"/>
        <v>0</v>
      </c>
      <c r="AV17" s="62">
        <f t="shared" si="7"/>
        <v>0</v>
      </c>
      <c r="AW17" s="63">
        <f t="shared" si="7"/>
        <v>0</v>
      </c>
      <c r="AX17" s="64">
        <f t="shared" si="7"/>
        <v>0</v>
      </c>
      <c r="AY17" s="61">
        <f t="shared" si="7"/>
        <v>0</v>
      </c>
      <c r="AZ17" s="62">
        <f t="shared" si="7"/>
        <v>0</v>
      </c>
      <c r="BA17" s="63">
        <f t="shared" si="7"/>
        <v>0</v>
      </c>
      <c r="BB17" s="60">
        <f t="shared" si="7"/>
        <v>0</v>
      </c>
      <c r="BC17" s="61">
        <f t="shared" si="7"/>
        <v>0</v>
      </c>
      <c r="BD17" s="62">
        <f t="shared" si="7"/>
        <v>0</v>
      </c>
      <c r="BE17" s="63">
        <f t="shared" si="7"/>
        <v>0</v>
      </c>
      <c r="BF17" s="64">
        <f t="shared" si="7"/>
        <v>0</v>
      </c>
      <c r="BG17" s="61">
        <f t="shared" si="7"/>
        <v>0</v>
      </c>
      <c r="BH17" s="62">
        <f t="shared" si="7"/>
        <v>0</v>
      </c>
      <c r="BI17" s="63">
        <f>SUM(M16,Q16,U16,Y16,AC16,AG16,AK16,AO16,AS16,AW16,BA16,BE16)</f>
        <v>0</v>
      </c>
    </row>
    <row r="18" spans="1:61" ht="45" customHeight="1" x14ac:dyDescent="0.55000000000000004">
      <c r="A18" s="2"/>
      <c r="B18" s="68" t="s">
        <v>12</v>
      </c>
      <c r="C18" s="69"/>
      <c r="D18" s="70" t="str">
        <f>IFERROR(BF19/$BF$7,"-")</f>
        <v>-</v>
      </c>
      <c r="E18" s="70" t="str">
        <f>IFERROR(BH19/$BH$7,"-")</f>
        <v>-</v>
      </c>
      <c r="F18" s="71">
        <f>BC19</f>
        <v>0</v>
      </c>
      <c r="G18" s="70" t="str">
        <f>IFERROR(F18/$F$6,"-")</f>
        <v>-</v>
      </c>
      <c r="H18" s="70" t="str">
        <f>IFERROR(BI19/$BI$7,"-")</f>
        <v>-</v>
      </c>
      <c r="I18" s="72" t="s">
        <v>4</v>
      </c>
      <c r="J18" s="97">
        <f t="shared" ref="J18:Q18" si="8">J10-J16</f>
        <v>0</v>
      </c>
      <c r="K18" s="74">
        <f>K10-K16</f>
        <v>0</v>
      </c>
      <c r="L18" s="75">
        <f t="shared" si="8"/>
        <v>0</v>
      </c>
      <c r="M18" s="76">
        <f>M10-M16</f>
        <v>0</v>
      </c>
      <c r="N18" s="97">
        <f t="shared" si="8"/>
        <v>0</v>
      </c>
      <c r="O18" s="74">
        <f t="shared" si="8"/>
        <v>0</v>
      </c>
      <c r="P18" s="75">
        <f t="shared" si="8"/>
        <v>0</v>
      </c>
      <c r="Q18" s="76">
        <f t="shared" si="8"/>
        <v>0</v>
      </c>
      <c r="R18" s="97">
        <f>R10-R16</f>
        <v>0</v>
      </c>
      <c r="S18" s="74">
        <f>S10-S16</f>
        <v>0</v>
      </c>
      <c r="T18" s="75">
        <f>T10-T16</f>
        <v>0</v>
      </c>
      <c r="U18" s="76">
        <f>U10-U16</f>
        <v>0</v>
      </c>
      <c r="V18" s="97">
        <f t="shared" ref="V18:BE18" si="9">V10-V16</f>
        <v>0</v>
      </c>
      <c r="W18" s="74">
        <f t="shared" si="9"/>
        <v>0</v>
      </c>
      <c r="X18" s="75">
        <f t="shared" si="9"/>
        <v>0</v>
      </c>
      <c r="Y18" s="76">
        <f t="shared" si="9"/>
        <v>0</v>
      </c>
      <c r="Z18" s="98">
        <f t="shared" si="9"/>
        <v>0</v>
      </c>
      <c r="AA18" s="74">
        <f t="shared" si="9"/>
        <v>0</v>
      </c>
      <c r="AB18" s="75">
        <f t="shared" si="9"/>
        <v>0</v>
      </c>
      <c r="AC18" s="76">
        <f t="shared" si="9"/>
        <v>0</v>
      </c>
      <c r="AD18" s="98">
        <f t="shared" si="9"/>
        <v>0</v>
      </c>
      <c r="AE18" s="74">
        <f t="shared" si="9"/>
        <v>0</v>
      </c>
      <c r="AF18" s="75">
        <f t="shared" si="9"/>
        <v>0</v>
      </c>
      <c r="AG18" s="76">
        <f t="shared" si="9"/>
        <v>0</v>
      </c>
      <c r="AH18" s="97">
        <f t="shared" si="9"/>
        <v>0</v>
      </c>
      <c r="AI18" s="74">
        <f t="shared" si="9"/>
        <v>0</v>
      </c>
      <c r="AJ18" s="75">
        <f t="shared" si="9"/>
        <v>0</v>
      </c>
      <c r="AK18" s="76">
        <f t="shared" si="9"/>
        <v>0</v>
      </c>
      <c r="AL18" s="97">
        <f t="shared" si="9"/>
        <v>0</v>
      </c>
      <c r="AM18" s="74">
        <f t="shared" si="9"/>
        <v>0</v>
      </c>
      <c r="AN18" s="75">
        <f t="shared" si="9"/>
        <v>0</v>
      </c>
      <c r="AO18" s="76">
        <f t="shared" si="9"/>
        <v>0</v>
      </c>
      <c r="AP18" s="97">
        <f t="shared" si="9"/>
        <v>0</v>
      </c>
      <c r="AQ18" s="74">
        <f t="shared" si="9"/>
        <v>0</v>
      </c>
      <c r="AR18" s="75">
        <f t="shared" si="9"/>
        <v>0</v>
      </c>
      <c r="AS18" s="76">
        <f t="shared" si="9"/>
        <v>0</v>
      </c>
      <c r="AT18" s="98">
        <f t="shared" si="9"/>
        <v>0</v>
      </c>
      <c r="AU18" s="74">
        <f t="shared" si="9"/>
        <v>0</v>
      </c>
      <c r="AV18" s="75">
        <f t="shared" si="9"/>
        <v>0</v>
      </c>
      <c r="AW18" s="76">
        <f t="shared" si="9"/>
        <v>0</v>
      </c>
      <c r="AX18" s="98">
        <f t="shared" si="9"/>
        <v>0</v>
      </c>
      <c r="AY18" s="74">
        <f t="shared" si="9"/>
        <v>0</v>
      </c>
      <c r="AZ18" s="75">
        <f t="shared" si="9"/>
        <v>0</v>
      </c>
      <c r="BA18" s="76">
        <f t="shared" si="9"/>
        <v>0</v>
      </c>
      <c r="BB18" s="97">
        <f t="shared" si="9"/>
        <v>0</v>
      </c>
      <c r="BC18" s="74">
        <f t="shared" si="9"/>
        <v>0</v>
      </c>
      <c r="BD18" s="75">
        <f t="shared" si="9"/>
        <v>0</v>
      </c>
      <c r="BE18" s="76">
        <f t="shared" si="9"/>
        <v>0</v>
      </c>
      <c r="BF18" s="98"/>
      <c r="BG18" s="74"/>
      <c r="BH18" s="75"/>
      <c r="BI18" s="76"/>
    </row>
    <row r="19" spans="1:61" ht="45" customHeight="1" thickBot="1" x14ac:dyDescent="0.6">
      <c r="A19" s="2"/>
      <c r="B19" s="78"/>
      <c r="C19" s="79"/>
      <c r="D19" s="80"/>
      <c r="E19" s="80"/>
      <c r="F19" s="81"/>
      <c r="G19" s="80"/>
      <c r="H19" s="80"/>
      <c r="I19" s="82" t="s">
        <v>6</v>
      </c>
      <c r="J19" s="99">
        <f>J11-J17</f>
        <v>0</v>
      </c>
      <c r="K19" s="84">
        <f>K11-K17</f>
        <v>0</v>
      </c>
      <c r="L19" s="100">
        <f>L11-L17</f>
        <v>0</v>
      </c>
      <c r="M19" s="85">
        <f>M18</f>
        <v>0</v>
      </c>
      <c r="N19" s="99">
        <f t="shared" ref="N19:BH19" si="10">J19+N18</f>
        <v>0</v>
      </c>
      <c r="O19" s="84">
        <f t="shared" si="10"/>
        <v>0</v>
      </c>
      <c r="P19" s="100">
        <f t="shared" si="10"/>
        <v>0</v>
      </c>
      <c r="Q19" s="85">
        <f t="shared" si="10"/>
        <v>0</v>
      </c>
      <c r="R19" s="99">
        <f t="shared" si="10"/>
        <v>0</v>
      </c>
      <c r="S19" s="84">
        <f t="shared" si="10"/>
        <v>0</v>
      </c>
      <c r="T19" s="100">
        <f t="shared" si="10"/>
        <v>0</v>
      </c>
      <c r="U19" s="85">
        <f t="shared" si="10"/>
        <v>0</v>
      </c>
      <c r="V19" s="99">
        <f t="shared" si="10"/>
        <v>0</v>
      </c>
      <c r="W19" s="84">
        <f t="shared" si="10"/>
        <v>0</v>
      </c>
      <c r="X19" s="100">
        <f t="shared" si="10"/>
        <v>0</v>
      </c>
      <c r="Y19" s="85">
        <f t="shared" si="10"/>
        <v>0</v>
      </c>
      <c r="Z19" s="101">
        <f t="shared" si="10"/>
        <v>0</v>
      </c>
      <c r="AA19" s="84">
        <f t="shared" si="10"/>
        <v>0</v>
      </c>
      <c r="AB19" s="100">
        <f t="shared" si="10"/>
        <v>0</v>
      </c>
      <c r="AC19" s="85">
        <f t="shared" si="10"/>
        <v>0</v>
      </c>
      <c r="AD19" s="101">
        <f t="shared" si="10"/>
        <v>0</v>
      </c>
      <c r="AE19" s="84">
        <f t="shared" si="10"/>
        <v>0</v>
      </c>
      <c r="AF19" s="100">
        <f t="shared" si="10"/>
        <v>0</v>
      </c>
      <c r="AG19" s="85">
        <f t="shared" si="10"/>
        <v>0</v>
      </c>
      <c r="AH19" s="99">
        <f t="shared" si="10"/>
        <v>0</v>
      </c>
      <c r="AI19" s="84">
        <f t="shared" si="10"/>
        <v>0</v>
      </c>
      <c r="AJ19" s="100">
        <f t="shared" si="10"/>
        <v>0</v>
      </c>
      <c r="AK19" s="85">
        <f t="shared" si="10"/>
        <v>0</v>
      </c>
      <c r="AL19" s="99">
        <f t="shared" si="10"/>
        <v>0</v>
      </c>
      <c r="AM19" s="84">
        <f t="shared" si="10"/>
        <v>0</v>
      </c>
      <c r="AN19" s="100">
        <f t="shared" si="10"/>
        <v>0</v>
      </c>
      <c r="AO19" s="85">
        <f t="shared" si="10"/>
        <v>0</v>
      </c>
      <c r="AP19" s="99">
        <f t="shared" si="10"/>
        <v>0</v>
      </c>
      <c r="AQ19" s="84">
        <f t="shared" si="10"/>
        <v>0</v>
      </c>
      <c r="AR19" s="100">
        <f t="shared" si="10"/>
        <v>0</v>
      </c>
      <c r="AS19" s="85">
        <f t="shared" si="10"/>
        <v>0</v>
      </c>
      <c r="AT19" s="101">
        <f t="shared" si="10"/>
        <v>0</v>
      </c>
      <c r="AU19" s="84">
        <f t="shared" si="10"/>
        <v>0</v>
      </c>
      <c r="AV19" s="100">
        <f t="shared" si="10"/>
        <v>0</v>
      </c>
      <c r="AW19" s="85">
        <f t="shared" si="10"/>
        <v>0</v>
      </c>
      <c r="AX19" s="101">
        <f t="shared" si="10"/>
        <v>0</v>
      </c>
      <c r="AY19" s="84">
        <f t="shared" si="10"/>
        <v>0</v>
      </c>
      <c r="AZ19" s="100">
        <f t="shared" si="10"/>
        <v>0</v>
      </c>
      <c r="BA19" s="85">
        <f t="shared" si="10"/>
        <v>0</v>
      </c>
      <c r="BB19" s="99">
        <f t="shared" si="10"/>
        <v>0</v>
      </c>
      <c r="BC19" s="84">
        <f t="shared" si="10"/>
        <v>0</v>
      </c>
      <c r="BD19" s="100">
        <f t="shared" si="10"/>
        <v>0</v>
      </c>
      <c r="BE19" s="85">
        <f t="shared" si="10"/>
        <v>0</v>
      </c>
      <c r="BF19" s="101">
        <f t="shared" si="10"/>
        <v>0</v>
      </c>
      <c r="BG19" s="84">
        <f t="shared" si="10"/>
        <v>0</v>
      </c>
      <c r="BH19" s="100">
        <f t="shared" si="10"/>
        <v>0</v>
      </c>
      <c r="BI19" s="85">
        <f>SUM(M18,Q18,U18,Y18,AC18,AG18,AK18,AO18,AS18,AW18,BA18,BE18)</f>
        <v>0</v>
      </c>
    </row>
    <row r="20" spans="1:61" ht="45" customHeight="1" x14ac:dyDescent="0.55000000000000004">
      <c r="A20" s="2"/>
      <c r="B20" s="102" t="s">
        <v>13</v>
      </c>
      <c r="C20" s="103"/>
      <c r="D20" s="45" t="str">
        <f>IFERROR(BF21/$BF$7,"-")</f>
        <v>-</v>
      </c>
      <c r="E20" s="45" t="str">
        <f>IFERROR(BH21/$BH$7,"-")</f>
        <v>-</v>
      </c>
      <c r="F20" s="46">
        <f>BC21</f>
        <v>0</v>
      </c>
      <c r="G20" s="45" t="str">
        <f>IFERROR(F20/$F$6,"-")</f>
        <v>-</v>
      </c>
      <c r="H20" s="45" t="str">
        <f>IFERROR(BI21/$BI$7,"-")</f>
        <v>-</v>
      </c>
      <c r="I20" s="90" t="s">
        <v>4</v>
      </c>
      <c r="J20" s="48">
        <f>[1]情報入力シート②!AA14</f>
        <v>0</v>
      </c>
      <c r="K20" s="49"/>
      <c r="L20" s="50">
        <f>[1]情報入力シート②!AM14</f>
        <v>0</v>
      </c>
      <c r="M20" s="104"/>
      <c r="N20" s="48">
        <f>[1]情報入力シート②!AB14</f>
        <v>0</v>
      </c>
      <c r="O20" s="49"/>
      <c r="P20" s="50">
        <f>[1]情報入力シート②!AN14</f>
        <v>0</v>
      </c>
      <c r="Q20" s="104"/>
      <c r="R20" s="48">
        <f>[1]情報入力シート②!AC14</f>
        <v>0</v>
      </c>
      <c r="S20" s="49"/>
      <c r="T20" s="50">
        <f>[1]情報入力シート②!AO14</f>
        <v>0</v>
      </c>
      <c r="U20" s="104"/>
      <c r="V20" s="48">
        <f>[1]情報入力シート②!AD14</f>
        <v>0</v>
      </c>
      <c r="W20" s="49"/>
      <c r="X20" s="50">
        <f>[1]情報入力シート②!AP14</f>
        <v>0</v>
      </c>
      <c r="Y20" s="104"/>
      <c r="Z20" s="52">
        <f>[1]情報入力シート②!AE14</f>
        <v>0</v>
      </c>
      <c r="AA20" s="49"/>
      <c r="AB20" s="50">
        <f>[1]情報入力シート②!AQ14</f>
        <v>0</v>
      </c>
      <c r="AC20" s="104"/>
      <c r="AD20" s="52">
        <f>[1]情報入力シート②!AF14</f>
        <v>0</v>
      </c>
      <c r="AE20" s="49"/>
      <c r="AF20" s="50">
        <f>[1]情報入力シート②!AR14</f>
        <v>0</v>
      </c>
      <c r="AG20" s="104"/>
      <c r="AH20" s="48">
        <f>[1]情報入力シート②!AG14</f>
        <v>0</v>
      </c>
      <c r="AI20" s="49"/>
      <c r="AJ20" s="50">
        <f>[1]情報入力シート②!AS14</f>
        <v>0</v>
      </c>
      <c r="AK20" s="104"/>
      <c r="AL20" s="48">
        <f>[1]情報入力シート②!AH14</f>
        <v>0</v>
      </c>
      <c r="AM20" s="49"/>
      <c r="AN20" s="50">
        <f>[1]情報入力シート②!AT14</f>
        <v>0</v>
      </c>
      <c r="AO20" s="104"/>
      <c r="AP20" s="48">
        <f>[1]情報入力シート②!AI14</f>
        <v>0</v>
      </c>
      <c r="AQ20" s="49"/>
      <c r="AR20" s="50">
        <f>[1]情報入力シート②!AU14</f>
        <v>0</v>
      </c>
      <c r="AS20" s="104"/>
      <c r="AT20" s="52">
        <f>[1]情報入力シート②!AJ14</f>
        <v>0</v>
      </c>
      <c r="AU20" s="49"/>
      <c r="AV20" s="50">
        <f>[1]情報入力シート②!AV14</f>
        <v>0</v>
      </c>
      <c r="AW20" s="104"/>
      <c r="AX20" s="52">
        <f>[1]情報入力シート②!AK14</f>
        <v>0</v>
      </c>
      <c r="AY20" s="49"/>
      <c r="AZ20" s="50">
        <f>[1]情報入力シート②!AW14</f>
        <v>0</v>
      </c>
      <c r="BA20" s="104"/>
      <c r="BB20" s="48">
        <f>[1]情報入力シート②!AL14</f>
        <v>0</v>
      </c>
      <c r="BC20" s="49"/>
      <c r="BD20" s="50">
        <f>[1]情報入力シート②!AX14</f>
        <v>0</v>
      </c>
      <c r="BE20" s="104"/>
      <c r="BF20" s="53" t="s">
        <v>5</v>
      </c>
      <c r="BG20" s="54" t="s">
        <v>5</v>
      </c>
      <c r="BH20" s="55" t="s">
        <v>5</v>
      </c>
      <c r="BI20" s="56" t="s">
        <v>5</v>
      </c>
    </row>
    <row r="21" spans="1:61" ht="45" customHeight="1" thickBot="1" x14ac:dyDescent="0.6">
      <c r="A21" s="2"/>
      <c r="B21" s="105"/>
      <c r="C21" s="103"/>
      <c r="D21" s="57"/>
      <c r="E21" s="57"/>
      <c r="F21" s="58"/>
      <c r="G21" s="57"/>
      <c r="H21" s="57"/>
      <c r="I21" s="106" t="s">
        <v>6</v>
      </c>
      <c r="J21" s="107">
        <f>J20</f>
        <v>0</v>
      </c>
      <c r="K21" s="108">
        <f>K20</f>
        <v>0</v>
      </c>
      <c r="L21" s="109">
        <f>L20</f>
        <v>0</v>
      </c>
      <c r="M21" s="110">
        <f>M20</f>
        <v>0</v>
      </c>
      <c r="N21" s="107">
        <f t="shared" ref="N21:BE21" si="11">J21+N20</f>
        <v>0</v>
      </c>
      <c r="O21" s="108">
        <f t="shared" si="11"/>
        <v>0</v>
      </c>
      <c r="P21" s="109">
        <f t="shared" si="11"/>
        <v>0</v>
      </c>
      <c r="Q21" s="110">
        <f t="shared" si="11"/>
        <v>0</v>
      </c>
      <c r="R21" s="107">
        <f t="shared" si="11"/>
        <v>0</v>
      </c>
      <c r="S21" s="108">
        <f t="shared" si="11"/>
        <v>0</v>
      </c>
      <c r="T21" s="109">
        <f t="shared" si="11"/>
        <v>0</v>
      </c>
      <c r="U21" s="110">
        <f t="shared" si="11"/>
        <v>0</v>
      </c>
      <c r="V21" s="107">
        <f t="shared" si="11"/>
        <v>0</v>
      </c>
      <c r="W21" s="108">
        <f t="shared" si="11"/>
        <v>0</v>
      </c>
      <c r="X21" s="109">
        <f t="shared" si="11"/>
        <v>0</v>
      </c>
      <c r="Y21" s="110">
        <f t="shared" si="11"/>
        <v>0</v>
      </c>
      <c r="Z21" s="111">
        <f t="shared" si="11"/>
        <v>0</v>
      </c>
      <c r="AA21" s="108">
        <f t="shared" si="11"/>
        <v>0</v>
      </c>
      <c r="AB21" s="109">
        <f t="shared" si="11"/>
        <v>0</v>
      </c>
      <c r="AC21" s="110">
        <f t="shared" si="11"/>
        <v>0</v>
      </c>
      <c r="AD21" s="111">
        <f t="shared" si="11"/>
        <v>0</v>
      </c>
      <c r="AE21" s="108">
        <f t="shared" si="11"/>
        <v>0</v>
      </c>
      <c r="AF21" s="109">
        <f t="shared" si="11"/>
        <v>0</v>
      </c>
      <c r="AG21" s="110">
        <f t="shared" si="11"/>
        <v>0</v>
      </c>
      <c r="AH21" s="107">
        <f t="shared" si="11"/>
        <v>0</v>
      </c>
      <c r="AI21" s="108">
        <f t="shared" si="11"/>
        <v>0</v>
      </c>
      <c r="AJ21" s="109">
        <f t="shared" si="11"/>
        <v>0</v>
      </c>
      <c r="AK21" s="110">
        <f t="shared" si="11"/>
        <v>0</v>
      </c>
      <c r="AL21" s="107">
        <f t="shared" si="11"/>
        <v>0</v>
      </c>
      <c r="AM21" s="108">
        <f t="shared" si="11"/>
        <v>0</v>
      </c>
      <c r="AN21" s="109">
        <f t="shared" si="11"/>
        <v>0</v>
      </c>
      <c r="AO21" s="110">
        <f t="shared" si="11"/>
        <v>0</v>
      </c>
      <c r="AP21" s="107">
        <f t="shared" si="11"/>
        <v>0</v>
      </c>
      <c r="AQ21" s="108">
        <f t="shared" si="11"/>
        <v>0</v>
      </c>
      <c r="AR21" s="109">
        <f t="shared" si="11"/>
        <v>0</v>
      </c>
      <c r="AS21" s="110">
        <f t="shared" si="11"/>
        <v>0</v>
      </c>
      <c r="AT21" s="111">
        <f t="shared" si="11"/>
        <v>0</v>
      </c>
      <c r="AU21" s="108">
        <f t="shared" si="11"/>
        <v>0</v>
      </c>
      <c r="AV21" s="109">
        <f t="shared" si="11"/>
        <v>0</v>
      </c>
      <c r="AW21" s="110">
        <f t="shared" si="11"/>
        <v>0</v>
      </c>
      <c r="AX21" s="111">
        <f t="shared" si="11"/>
        <v>0</v>
      </c>
      <c r="AY21" s="108">
        <f t="shared" si="11"/>
        <v>0</v>
      </c>
      <c r="AZ21" s="109">
        <f t="shared" si="11"/>
        <v>0</v>
      </c>
      <c r="BA21" s="110">
        <f t="shared" si="11"/>
        <v>0</v>
      </c>
      <c r="BB21" s="107">
        <f t="shared" si="11"/>
        <v>0</v>
      </c>
      <c r="BC21" s="108">
        <f t="shared" si="11"/>
        <v>0</v>
      </c>
      <c r="BD21" s="109">
        <f t="shared" si="11"/>
        <v>0</v>
      </c>
      <c r="BE21" s="110">
        <f t="shared" si="11"/>
        <v>0</v>
      </c>
      <c r="BF21" s="111">
        <f>SUM(J20,N20,R20,V20,Z20,AD20,AH20,AL20,AP20,AT20,AX20,BB20)</f>
        <v>0</v>
      </c>
      <c r="BG21" s="108">
        <f>SUM(K20,O20,S20,W20,AA20,AE20,AI20,AM20,AQ20,AU20,AY20,BC20)</f>
        <v>0</v>
      </c>
      <c r="BH21" s="109">
        <f>SUM(L20,P20,T20,X20,AB20,AF20,AJ20,AN20,AR20,AV20,AZ20,BD20)</f>
        <v>0</v>
      </c>
      <c r="BI21" s="63">
        <f>SUM(M20,Q20,U20,Y20,AC20,AG20,AK20,AO20,AS20,AW20,BA20,BE20)</f>
        <v>0</v>
      </c>
    </row>
    <row r="22" spans="1:61" ht="45" customHeight="1" x14ac:dyDescent="0.55000000000000004">
      <c r="A22" s="2"/>
      <c r="B22" s="20" t="s">
        <v>14</v>
      </c>
      <c r="C22" s="112"/>
      <c r="D22" s="45" t="str">
        <f>IFERROR(BF23/$BF$7,"-")</f>
        <v>-</v>
      </c>
      <c r="E22" s="45" t="str">
        <f>IFERROR(BH23/$BH$7,"-")</f>
        <v>-</v>
      </c>
      <c r="F22" s="46">
        <f>BC23</f>
        <v>0</v>
      </c>
      <c r="G22" s="45" t="str">
        <f>IFERROR(F22/$F$6,"-")</f>
        <v>-</v>
      </c>
      <c r="H22" s="45" t="str">
        <f>IFERROR(BI23/$BI$7,"-")</f>
        <v>-</v>
      </c>
      <c r="I22" s="90" t="s">
        <v>4</v>
      </c>
      <c r="J22" s="48">
        <f>[1]情報入力シート②!AA15</f>
        <v>0</v>
      </c>
      <c r="K22" s="49"/>
      <c r="L22" s="50">
        <f>[1]情報入力シート②!AM15</f>
        <v>0</v>
      </c>
      <c r="M22" s="104"/>
      <c r="N22" s="48">
        <f>[1]情報入力シート②!AB15</f>
        <v>0</v>
      </c>
      <c r="O22" s="49"/>
      <c r="P22" s="50">
        <f>[1]情報入力シート②!AN15</f>
        <v>0</v>
      </c>
      <c r="Q22" s="104"/>
      <c r="R22" s="48">
        <f>[1]情報入力シート②!AC15</f>
        <v>0</v>
      </c>
      <c r="S22" s="49"/>
      <c r="T22" s="50">
        <f>[1]情報入力シート②!AO15</f>
        <v>0</v>
      </c>
      <c r="U22" s="104"/>
      <c r="V22" s="48">
        <f>[1]情報入力シート②!AD15</f>
        <v>0</v>
      </c>
      <c r="W22" s="49"/>
      <c r="X22" s="50">
        <f>[1]情報入力シート②!AP15</f>
        <v>0</v>
      </c>
      <c r="Y22" s="104"/>
      <c r="Z22" s="52">
        <f>[1]情報入力シート②!AE15</f>
        <v>0</v>
      </c>
      <c r="AA22" s="49"/>
      <c r="AB22" s="50">
        <f>[1]情報入力シート②!AQ15</f>
        <v>0</v>
      </c>
      <c r="AC22" s="104"/>
      <c r="AD22" s="52">
        <f>[1]情報入力シート②!AF15</f>
        <v>0</v>
      </c>
      <c r="AE22" s="49"/>
      <c r="AF22" s="50">
        <f>[1]情報入力シート②!AR15</f>
        <v>0</v>
      </c>
      <c r="AG22" s="104"/>
      <c r="AH22" s="48">
        <f>[1]情報入力シート②!AG15</f>
        <v>0</v>
      </c>
      <c r="AI22" s="49"/>
      <c r="AJ22" s="50">
        <f>[1]情報入力シート②!AS15</f>
        <v>0</v>
      </c>
      <c r="AK22" s="104"/>
      <c r="AL22" s="48">
        <f>[1]情報入力シート②!AH15</f>
        <v>0</v>
      </c>
      <c r="AM22" s="49"/>
      <c r="AN22" s="50">
        <f>[1]情報入力シート②!AT15</f>
        <v>0</v>
      </c>
      <c r="AO22" s="104"/>
      <c r="AP22" s="48">
        <f>[1]情報入力シート②!AI15</f>
        <v>0</v>
      </c>
      <c r="AQ22" s="49"/>
      <c r="AR22" s="50">
        <f>[1]情報入力シート②!AU15</f>
        <v>0</v>
      </c>
      <c r="AS22" s="104"/>
      <c r="AT22" s="52">
        <f>[1]情報入力シート②!AJ15</f>
        <v>0</v>
      </c>
      <c r="AU22" s="49"/>
      <c r="AV22" s="50">
        <f>[1]情報入力シート②!AV15</f>
        <v>0</v>
      </c>
      <c r="AW22" s="104"/>
      <c r="AX22" s="52">
        <f>[1]情報入力シート②!AK15</f>
        <v>0</v>
      </c>
      <c r="AY22" s="49"/>
      <c r="AZ22" s="50">
        <f>[1]情報入力シート②!AW15</f>
        <v>0</v>
      </c>
      <c r="BA22" s="104"/>
      <c r="BB22" s="48">
        <f>[1]情報入力シート②!AL15</f>
        <v>0</v>
      </c>
      <c r="BC22" s="49"/>
      <c r="BD22" s="50">
        <f>[1]情報入力シート②!AX15</f>
        <v>0</v>
      </c>
      <c r="BE22" s="104"/>
      <c r="BF22" s="53" t="s">
        <v>5</v>
      </c>
      <c r="BG22" s="54" t="s">
        <v>5</v>
      </c>
      <c r="BH22" s="55" t="s">
        <v>5</v>
      </c>
      <c r="BI22" s="56" t="s">
        <v>5</v>
      </c>
    </row>
    <row r="23" spans="1:61" ht="45" customHeight="1" thickBot="1" x14ac:dyDescent="0.6">
      <c r="A23" s="2"/>
      <c r="B23" s="113"/>
      <c r="C23" s="114"/>
      <c r="D23" s="57"/>
      <c r="E23" s="57"/>
      <c r="F23" s="58"/>
      <c r="G23" s="57"/>
      <c r="H23" s="57"/>
      <c r="I23" s="94" t="s">
        <v>6</v>
      </c>
      <c r="J23" s="60">
        <f>J22</f>
        <v>0</v>
      </c>
      <c r="K23" s="61">
        <f>K22</f>
        <v>0</v>
      </c>
      <c r="L23" s="62">
        <f>L22</f>
        <v>0</v>
      </c>
      <c r="M23" s="63">
        <f>M22</f>
        <v>0</v>
      </c>
      <c r="N23" s="60">
        <f t="shared" ref="N23:BE23" si="12">J23+N22</f>
        <v>0</v>
      </c>
      <c r="O23" s="61">
        <f t="shared" si="12"/>
        <v>0</v>
      </c>
      <c r="P23" s="62">
        <f t="shared" si="12"/>
        <v>0</v>
      </c>
      <c r="Q23" s="63">
        <f t="shared" si="12"/>
        <v>0</v>
      </c>
      <c r="R23" s="60">
        <f t="shared" si="12"/>
        <v>0</v>
      </c>
      <c r="S23" s="61">
        <f t="shared" si="12"/>
        <v>0</v>
      </c>
      <c r="T23" s="62">
        <f t="shared" si="12"/>
        <v>0</v>
      </c>
      <c r="U23" s="63">
        <f t="shared" si="12"/>
        <v>0</v>
      </c>
      <c r="V23" s="60">
        <f t="shared" si="12"/>
        <v>0</v>
      </c>
      <c r="W23" s="61">
        <f t="shared" si="12"/>
        <v>0</v>
      </c>
      <c r="X23" s="62">
        <f t="shared" si="12"/>
        <v>0</v>
      </c>
      <c r="Y23" s="63">
        <f t="shared" si="12"/>
        <v>0</v>
      </c>
      <c r="Z23" s="64">
        <f t="shared" si="12"/>
        <v>0</v>
      </c>
      <c r="AA23" s="115">
        <f t="shared" si="12"/>
        <v>0</v>
      </c>
      <c r="AB23" s="62">
        <f t="shared" si="12"/>
        <v>0</v>
      </c>
      <c r="AC23" s="63">
        <f t="shared" si="12"/>
        <v>0</v>
      </c>
      <c r="AD23" s="64">
        <f t="shared" si="12"/>
        <v>0</v>
      </c>
      <c r="AE23" s="61">
        <f t="shared" si="12"/>
        <v>0</v>
      </c>
      <c r="AF23" s="62">
        <f t="shared" si="12"/>
        <v>0</v>
      </c>
      <c r="AG23" s="63">
        <f t="shared" si="12"/>
        <v>0</v>
      </c>
      <c r="AH23" s="60">
        <f t="shared" si="12"/>
        <v>0</v>
      </c>
      <c r="AI23" s="61">
        <f t="shared" si="12"/>
        <v>0</v>
      </c>
      <c r="AJ23" s="62">
        <f t="shared" si="12"/>
        <v>0</v>
      </c>
      <c r="AK23" s="63">
        <f t="shared" si="12"/>
        <v>0</v>
      </c>
      <c r="AL23" s="60">
        <f t="shared" si="12"/>
        <v>0</v>
      </c>
      <c r="AM23" s="61">
        <f t="shared" si="12"/>
        <v>0</v>
      </c>
      <c r="AN23" s="62">
        <f t="shared" si="12"/>
        <v>0</v>
      </c>
      <c r="AO23" s="63">
        <f t="shared" si="12"/>
        <v>0</v>
      </c>
      <c r="AP23" s="60">
        <f t="shared" si="12"/>
        <v>0</v>
      </c>
      <c r="AQ23" s="61">
        <f t="shared" si="12"/>
        <v>0</v>
      </c>
      <c r="AR23" s="62">
        <f t="shared" si="12"/>
        <v>0</v>
      </c>
      <c r="AS23" s="63">
        <f t="shared" si="12"/>
        <v>0</v>
      </c>
      <c r="AT23" s="64">
        <f t="shared" si="12"/>
        <v>0</v>
      </c>
      <c r="AU23" s="61">
        <f t="shared" si="12"/>
        <v>0</v>
      </c>
      <c r="AV23" s="62">
        <f t="shared" si="12"/>
        <v>0</v>
      </c>
      <c r="AW23" s="63">
        <f t="shared" si="12"/>
        <v>0</v>
      </c>
      <c r="AX23" s="64">
        <f t="shared" si="12"/>
        <v>0</v>
      </c>
      <c r="AY23" s="61">
        <f t="shared" si="12"/>
        <v>0</v>
      </c>
      <c r="AZ23" s="62">
        <f t="shared" si="12"/>
        <v>0</v>
      </c>
      <c r="BA23" s="63">
        <f t="shared" si="12"/>
        <v>0</v>
      </c>
      <c r="BB23" s="60">
        <f t="shared" si="12"/>
        <v>0</v>
      </c>
      <c r="BC23" s="61">
        <f t="shared" si="12"/>
        <v>0</v>
      </c>
      <c r="BD23" s="62">
        <f t="shared" si="12"/>
        <v>0</v>
      </c>
      <c r="BE23" s="63">
        <f t="shared" si="12"/>
        <v>0</v>
      </c>
      <c r="BF23" s="64">
        <f>SUM(J22,N22,R22,V22,Z22,AD22,AH22,AL22,AP22,AT22,AX22,BB22)</f>
        <v>0</v>
      </c>
      <c r="BG23" s="61">
        <f>SUM(K22,O22,S22,W22,AA22,AE22,AI22,AM22,AQ22,AU22,AY22,BC22)</f>
        <v>0</v>
      </c>
      <c r="BH23" s="62">
        <f>SUM(L22,P22,T22,X22,AB22,AF22,AJ22,AN22,AR22,AV22,AZ22,BD22)</f>
        <v>0</v>
      </c>
      <c r="BI23" s="63">
        <f>SUM(M22,Q22,U22,Y22,AC22,AG22,AK22,AO22,AS22,AW22,BA22,BE22)</f>
        <v>0</v>
      </c>
    </row>
    <row r="24" spans="1:61" ht="45" customHeight="1" x14ac:dyDescent="0.55000000000000004">
      <c r="A24" s="2"/>
      <c r="B24" s="68" t="s">
        <v>15</v>
      </c>
      <c r="C24" s="69"/>
      <c r="D24" s="70" t="str">
        <f>IFERROR(BF25/$BF$7,"-")</f>
        <v>-</v>
      </c>
      <c r="E24" s="70" t="str">
        <f>IFERROR(BH25/$BH$7,"-")</f>
        <v>-</v>
      </c>
      <c r="F24" s="116">
        <f>BC25</f>
        <v>0</v>
      </c>
      <c r="G24" s="70" t="str">
        <f>IFERROR(F24/$F$6,"-")</f>
        <v>-</v>
      </c>
      <c r="H24" s="70" t="str">
        <f>IFERROR(BI25/$BI$7,"-")</f>
        <v>-</v>
      </c>
      <c r="I24" s="72" t="s">
        <v>4</v>
      </c>
      <c r="J24" s="98">
        <f t="shared" ref="J24:S25" si="13">J18+J20-J22</f>
        <v>0</v>
      </c>
      <c r="K24" s="74">
        <f>K18+K20-K22</f>
        <v>0</v>
      </c>
      <c r="L24" s="75">
        <f t="shared" si="13"/>
        <v>0</v>
      </c>
      <c r="M24" s="76">
        <f>M18+M20-M22</f>
        <v>0</v>
      </c>
      <c r="N24" s="98">
        <f t="shared" si="13"/>
        <v>0</v>
      </c>
      <c r="O24" s="74">
        <f t="shared" si="13"/>
        <v>0</v>
      </c>
      <c r="P24" s="75">
        <f t="shared" si="13"/>
        <v>0</v>
      </c>
      <c r="Q24" s="76">
        <f t="shared" si="13"/>
        <v>0</v>
      </c>
      <c r="R24" s="98">
        <f t="shared" si="13"/>
        <v>0</v>
      </c>
      <c r="S24" s="74">
        <f>S18+S20-S22</f>
        <v>0</v>
      </c>
      <c r="T24" s="75">
        <f t="shared" ref="T24:BE25" si="14">T18+T20-T22</f>
        <v>0</v>
      </c>
      <c r="U24" s="76">
        <f t="shared" si="14"/>
        <v>0</v>
      </c>
      <c r="V24" s="98">
        <f t="shared" si="14"/>
        <v>0</v>
      </c>
      <c r="W24" s="74">
        <f t="shared" si="14"/>
        <v>0</v>
      </c>
      <c r="X24" s="75">
        <f t="shared" si="14"/>
        <v>0</v>
      </c>
      <c r="Y24" s="76">
        <f t="shared" si="14"/>
        <v>0</v>
      </c>
      <c r="Z24" s="98">
        <f t="shared" si="14"/>
        <v>0</v>
      </c>
      <c r="AA24" s="74">
        <f t="shared" si="14"/>
        <v>0</v>
      </c>
      <c r="AB24" s="75">
        <f t="shared" si="14"/>
        <v>0</v>
      </c>
      <c r="AC24" s="76">
        <f t="shared" si="14"/>
        <v>0</v>
      </c>
      <c r="AD24" s="98">
        <f t="shared" si="14"/>
        <v>0</v>
      </c>
      <c r="AE24" s="74">
        <f t="shared" si="14"/>
        <v>0</v>
      </c>
      <c r="AF24" s="75">
        <f t="shared" si="14"/>
        <v>0</v>
      </c>
      <c r="AG24" s="76">
        <f t="shared" si="14"/>
        <v>0</v>
      </c>
      <c r="AH24" s="98">
        <f t="shared" si="14"/>
        <v>0</v>
      </c>
      <c r="AI24" s="74">
        <f t="shared" si="14"/>
        <v>0</v>
      </c>
      <c r="AJ24" s="75">
        <f t="shared" si="14"/>
        <v>0</v>
      </c>
      <c r="AK24" s="76">
        <f t="shared" si="14"/>
        <v>0</v>
      </c>
      <c r="AL24" s="98">
        <f t="shared" si="14"/>
        <v>0</v>
      </c>
      <c r="AM24" s="74">
        <f t="shared" si="14"/>
        <v>0</v>
      </c>
      <c r="AN24" s="75">
        <f t="shared" si="14"/>
        <v>0</v>
      </c>
      <c r="AO24" s="76">
        <f t="shared" si="14"/>
        <v>0</v>
      </c>
      <c r="AP24" s="98">
        <f t="shared" si="14"/>
        <v>0</v>
      </c>
      <c r="AQ24" s="74">
        <f t="shared" si="14"/>
        <v>0</v>
      </c>
      <c r="AR24" s="75">
        <f t="shared" si="14"/>
        <v>0</v>
      </c>
      <c r="AS24" s="76">
        <f t="shared" si="14"/>
        <v>0</v>
      </c>
      <c r="AT24" s="98">
        <f t="shared" si="14"/>
        <v>0</v>
      </c>
      <c r="AU24" s="74">
        <f t="shared" si="14"/>
        <v>0</v>
      </c>
      <c r="AV24" s="75">
        <f t="shared" si="14"/>
        <v>0</v>
      </c>
      <c r="AW24" s="76">
        <f t="shared" si="14"/>
        <v>0</v>
      </c>
      <c r="AX24" s="98">
        <f t="shared" si="14"/>
        <v>0</v>
      </c>
      <c r="AY24" s="74">
        <f t="shared" si="14"/>
        <v>0</v>
      </c>
      <c r="AZ24" s="75">
        <f t="shared" si="14"/>
        <v>0</v>
      </c>
      <c r="BA24" s="76">
        <f t="shared" si="14"/>
        <v>0</v>
      </c>
      <c r="BB24" s="98">
        <f t="shared" si="14"/>
        <v>0</v>
      </c>
      <c r="BC24" s="74">
        <f t="shared" si="14"/>
        <v>0</v>
      </c>
      <c r="BD24" s="75">
        <f t="shared" si="14"/>
        <v>0</v>
      </c>
      <c r="BE24" s="76">
        <f t="shared" si="14"/>
        <v>0</v>
      </c>
      <c r="BF24" s="98"/>
      <c r="BG24" s="74"/>
      <c r="BH24" s="75"/>
      <c r="BI24" s="76"/>
    </row>
    <row r="25" spans="1:61" ht="45" customHeight="1" thickBot="1" x14ac:dyDescent="0.6">
      <c r="A25" s="2"/>
      <c r="B25" s="78"/>
      <c r="C25" s="79"/>
      <c r="D25" s="80"/>
      <c r="E25" s="80"/>
      <c r="F25" s="117"/>
      <c r="G25" s="80"/>
      <c r="H25" s="80"/>
      <c r="I25" s="82" t="s">
        <v>6</v>
      </c>
      <c r="J25" s="118">
        <f t="shared" si="13"/>
        <v>0</v>
      </c>
      <c r="K25" s="119">
        <f>K19+K21-K23</f>
        <v>0</v>
      </c>
      <c r="L25" s="120">
        <f t="shared" si="13"/>
        <v>0</v>
      </c>
      <c r="M25" s="121">
        <f>M19+M21-M23</f>
        <v>0</v>
      </c>
      <c r="N25" s="118">
        <f t="shared" si="13"/>
        <v>0</v>
      </c>
      <c r="O25" s="119">
        <f t="shared" si="13"/>
        <v>0</v>
      </c>
      <c r="P25" s="120">
        <f t="shared" si="13"/>
        <v>0</v>
      </c>
      <c r="Q25" s="121">
        <f t="shared" si="13"/>
        <v>0</v>
      </c>
      <c r="R25" s="118">
        <f t="shared" si="13"/>
        <v>0</v>
      </c>
      <c r="S25" s="119">
        <f t="shared" si="13"/>
        <v>0</v>
      </c>
      <c r="T25" s="120">
        <f t="shared" si="14"/>
        <v>0</v>
      </c>
      <c r="U25" s="121">
        <f t="shared" si="14"/>
        <v>0</v>
      </c>
      <c r="V25" s="118">
        <f>V19+V21-V23</f>
        <v>0</v>
      </c>
      <c r="W25" s="119">
        <f>W19+W21-W23</f>
        <v>0</v>
      </c>
      <c r="X25" s="120">
        <f t="shared" si="14"/>
        <v>0</v>
      </c>
      <c r="Y25" s="121">
        <f t="shared" si="14"/>
        <v>0</v>
      </c>
      <c r="Z25" s="118">
        <f>Z19+Z21-Z23</f>
        <v>0</v>
      </c>
      <c r="AA25" s="119">
        <f>AA19+AA21-AA23</f>
        <v>0</v>
      </c>
      <c r="AB25" s="120">
        <f t="shared" si="14"/>
        <v>0</v>
      </c>
      <c r="AC25" s="121">
        <f t="shared" si="14"/>
        <v>0</v>
      </c>
      <c r="AD25" s="118">
        <f>AD19+AD21-AD23</f>
        <v>0</v>
      </c>
      <c r="AE25" s="119">
        <f>AE19+AE21-AE23</f>
        <v>0</v>
      </c>
      <c r="AF25" s="120">
        <f t="shared" si="14"/>
        <v>0</v>
      </c>
      <c r="AG25" s="121">
        <f t="shared" si="14"/>
        <v>0</v>
      </c>
      <c r="AH25" s="118">
        <f>AH19+AH21-AH23</f>
        <v>0</v>
      </c>
      <c r="AI25" s="119">
        <f>AI19+AI21-AI23</f>
        <v>0</v>
      </c>
      <c r="AJ25" s="120">
        <f t="shared" si="14"/>
        <v>0</v>
      </c>
      <c r="AK25" s="121">
        <f t="shared" si="14"/>
        <v>0</v>
      </c>
      <c r="AL25" s="118">
        <f>AL19+AL21-AL23</f>
        <v>0</v>
      </c>
      <c r="AM25" s="119">
        <f>AM19+AM21-AM23</f>
        <v>0</v>
      </c>
      <c r="AN25" s="120">
        <f t="shared" si="14"/>
        <v>0</v>
      </c>
      <c r="AO25" s="121">
        <f t="shared" si="14"/>
        <v>0</v>
      </c>
      <c r="AP25" s="118">
        <f>AP19+AP21-AP23</f>
        <v>0</v>
      </c>
      <c r="AQ25" s="119">
        <f>AQ19+AQ21-AQ23</f>
        <v>0</v>
      </c>
      <c r="AR25" s="120">
        <f t="shared" si="14"/>
        <v>0</v>
      </c>
      <c r="AS25" s="121">
        <f t="shared" si="14"/>
        <v>0</v>
      </c>
      <c r="AT25" s="118">
        <f>AT19+AT21-AT23</f>
        <v>0</v>
      </c>
      <c r="AU25" s="119">
        <f>AU19+AU21-AU23</f>
        <v>0</v>
      </c>
      <c r="AV25" s="120">
        <f t="shared" si="14"/>
        <v>0</v>
      </c>
      <c r="AW25" s="121">
        <f t="shared" si="14"/>
        <v>0</v>
      </c>
      <c r="AX25" s="118">
        <f>AX19+AX21-AX23</f>
        <v>0</v>
      </c>
      <c r="AY25" s="119">
        <f>AY19+AY21-AY23</f>
        <v>0</v>
      </c>
      <c r="AZ25" s="120">
        <f t="shared" si="14"/>
        <v>0</v>
      </c>
      <c r="BA25" s="121">
        <f t="shared" si="14"/>
        <v>0</v>
      </c>
      <c r="BB25" s="118">
        <f>BB19+BB21-BB23</f>
        <v>0</v>
      </c>
      <c r="BC25" s="119">
        <f>BC19+BC21-BC23</f>
        <v>0</v>
      </c>
      <c r="BD25" s="120">
        <f t="shared" si="14"/>
        <v>0</v>
      </c>
      <c r="BE25" s="121">
        <f t="shared" si="14"/>
        <v>0</v>
      </c>
      <c r="BF25" s="118">
        <f>BF19+BF21-BF23</f>
        <v>0</v>
      </c>
      <c r="BG25" s="119">
        <f t="shared" ref="BG25:CU25" si="15">BG19+BG21-BG23</f>
        <v>0</v>
      </c>
      <c r="BH25" s="120">
        <f t="shared" si="15"/>
        <v>0</v>
      </c>
      <c r="BI25" s="85">
        <f>SUM(M24,Q24,U24,Y24,AC24,AG24,AK24,AO24,AS24,AW24,BA24,BE24)</f>
        <v>0</v>
      </c>
    </row>
    <row r="26" spans="1:61" s="133" customFormat="1" ht="63" customHeight="1" x14ac:dyDescent="0.55000000000000004">
      <c r="A26" s="122"/>
      <c r="B26" s="123" t="s">
        <v>16</v>
      </c>
      <c r="C26" s="124"/>
      <c r="D26" s="124"/>
      <c r="E26" s="125"/>
      <c r="F26" s="126" t="str">
        <f t="shared" ref="F26:F33" si="16">BG26</f>
        <v>-</v>
      </c>
      <c r="G26" s="127"/>
      <c r="H26" s="127"/>
      <c r="I26" s="128"/>
      <c r="J26" s="129" t="str">
        <f t="shared" ref="J26:BE26" si="17">IFERROR((J17-J21+J23)/J11,"-")</f>
        <v>-</v>
      </c>
      <c r="K26" s="130" t="str">
        <f t="shared" si="17"/>
        <v>-</v>
      </c>
      <c r="L26" s="131" t="str">
        <f t="shared" si="17"/>
        <v>-</v>
      </c>
      <c r="M26" s="132" t="str">
        <f t="shared" si="17"/>
        <v>-</v>
      </c>
      <c r="N26" s="129" t="str">
        <f t="shared" si="17"/>
        <v>-</v>
      </c>
      <c r="O26" s="130" t="str">
        <f t="shared" si="17"/>
        <v>-</v>
      </c>
      <c r="P26" s="131" t="str">
        <f t="shared" si="17"/>
        <v>-</v>
      </c>
      <c r="Q26" s="132" t="str">
        <f t="shared" si="17"/>
        <v>-</v>
      </c>
      <c r="R26" s="129" t="str">
        <f t="shared" si="17"/>
        <v>-</v>
      </c>
      <c r="S26" s="130" t="str">
        <f t="shared" si="17"/>
        <v>-</v>
      </c>
      <c r="T26" s="131" t="str">
        <f t="shared" si="17"/>
        <v>-</v>
      </c>
      <c r="U26" s="132" t="str">
        <f t="shared" si="17"/>
        <v>-</v>
      </c>
      <c r="V26" s="129" t="str">
        <f t="shared" si="17"/>
        <v>-</v>
      </c>
      <c r="W26" s="130" t="str">
        <f t="shared" si="17"/>
        <v>-</v>
      </c>
      <c r="X26" s="131" t="str">
        <f t="shared" si="17"/>
        <v>-</v>
      </c>
      <c r="Y26" s="132" t="str">
        <f t="shared" si="17"/>
        <v>-</v>
      </c>
      <c r="Z26" s="129" t="str">
        <f t="shared" si="17"/>
        <v>-</v>
      </c>
      <c r="AA26" s="130" t="str">
        <f t="shared" si="17"/>
        <v>-</v>
      </c>
      <c r="AB26" s="131" t="str">
        <f t="shared" si="17"/>
        <v>-</v>
      </c>
      <c r="AC26" s="132" t="str">
        <f t="shared" si="17"/>
        <v>-</v>
      </c>
      <c r="AD26" s="129" t="str">
        <f t="shared" si="17"/>
        <v>-</v>
      </c>
      <c r="AE26" s="130" t="str">
        <f t="shared" si="17"/>
        <v>-</v>
      </c>
      <c r="AF26" s="131" t="str">
        <f t="shared" si="17"/>
        <v>-</v>
      </c>
      <c r="AG26" s="132" t="str">
        <f t="shared" si="17"/>
        <v>-</v>
      </c>
      <c r="AH26" s="129" t="str">
        <f t="shared" si="17"/>
        <v>-</v>
      </c>
      <c r="AI26" s="130" t="str">
        <f t="shared" si="17"/>
        <v>-</v>
      </c>
      <c r="AJ26" s="131" t="str">
        <f t="shared" si="17"/>
        <v>-</v>
      </c>
      <c r="AK26" s="132" t="str">
        <f t="shared" si="17"/>
        <v>-</v>
      </c>
      <c r="AL26" s="129" t="str">
        <f t="shared" si="17"/>
        <v>-</v>
      </c>
      <c r="AM26" s="130" t="str">
        <f t="shared" si="17"/>
        <v>-</v>
      </c>
      <c r="AN26" s="131" t="str">
        <f t="shared" si="17"/>
        <v>-</v>
      </c>
      <c r="AO26" s="132" t="str">
        <f t="shared" si="17"/>
        <v>-</v>
      </c>
      <c r="AP26" s="129" t="str">
        <f t="shared" si="17"/>
        <v>-</v>
      </c>
      <c r="AQ26" s="130" t="str">
        <f t="shared" si="17"/>
        <v>-</v>
      </c>
      <c r="AR26" s="131" t="str">
        <f t="shared" si="17"/>
        <v>-</v>
      </c>
      <c r="AS26" s="132" t="str">
        <f t="shared" si="17"/>
        <v>-</v>
      </c>
      <c r="AT26" s="129" t="str">
        <f t="shared" si="17"/>
        <v>-</v>
      </c>
      <c r="AU26" s="130" t="str">
        <f t="shared" si="17"/>
        <v>-</v>
      </c>
      <c r="AV26" s="131" t="str">
        <f t="shared" si="17"/>
        <v>-</v>
      </c>
      <c r="AW26" s="132" t="str">
        <f t="shared" si="17"/>
        <v>-</v>
      </c>
      <c r="AX26" s="129" t="str">
        <f t="shared" si="17"/>
        <v>-</v>
      </c>
      <c r="AY26" s="130" t="str">
        <f t="shared" si="17"/>
        <v>-</v>
      </c>
      <c r="AZ26" s="131" t="str">
        <f t="shared" si="17"/>
        <v>-</v>
      </c>
      <c r="BA26" s="132" t="str">
        <f t="shared" si="17"/>
        <v>-</v>
      </c>
      <c r="BB26" s="129" t="str">
        <f t="shared" si="17"/>
        <v>-</v>
      </c>
      <c r="BC26" s="130" t="str">
        <f t="shared" si="17"/>
        <v>-</v>
      </c>
      <c r="BD26" s="131" t="str">
        <f t="shared" si="17"/>
        <v>-</v>
      </c>
      <c r="BE26" s="132" t="str">
        <f t="shared" si="17"/>
        <v>-</v>
      </c>
      <c r="BF26" s="129" t="str">
        <f>BB26</f>
        <v>-</v>
      </c>
      <c r="BG26" s="130" t="str">
        <f t="shared" ref="BG26:BI36" si="18">BC26</f>
        <v>-</v>
      </c>
      <c r="BH26" s="131" t="str">
        <f t="shared" si="18"/>
        <v>-</v>
      </c>
      <c r="BI26" s="132" t="str">
        <f t="shared" si="18"/>
        <v>-</v>
      </c>
    </row>
    <row r="27" spans="1:61" s="133" customFormat="1" ht="63" customHeight="1" x14ac:dyDescent="0.55000000000000004">
      <c r="A27" s="122"/>
      <c r="B27" s="134" t="s">
        <v>17</v>
      </c>
      <c r="C27" s="135"/>
      <c r="D27" s="135"/>
      <c r="E27" s="136"/>
      <c r="F27" s="137" t="str">
        <f t="shared" si="16"/>
        <v>-</v>
      </c>
      <c r="G27" s="138"/>
      <c r="H27" s="138"/>
      <c r="I27" s="139"/>
      <c r="J27" s="140" t="str">
        <f t="shared" ref="J27:BE27" si="19">IFERROR(J11/J13,"-")</f>
        <v>-</v>
      </c>
      <c r="K27" s="141" t="str">
        <f t="shared" si="19"/>
        <v>-</v>
      </c>
      <c r="L27" s="142" t="str">
        <f t="shared" si="19"/>
        <v>-</v>
      </c>
      <c r="M27" s="143" t="str">
        <f t="shared" si="19"/>
        <v>-</v>
      </c>
      <c r="N27" s="140" t="str">
        <f t="shared" si="19"/>
        <v>-</v>
      </c>
      <c r="O27" s="141" t="str">
        <f t="shared" si="19"/>
        <v>-</v>
      </c>
      <c r="P27" s="142" t="str">
        <f t="shared" si="19"/>
        <v>-</v>
      </c>
      <c r="Q27" s="143" t="str">
        <f t="shared" si="19"/>
        <v>-</v>
      </c>
      <c r="R27" s="140" t="str">
        <f t="shared" si="19"/>
        <v>-</v>
      </c>
      <c r="S27" s="141" t="str">
        <f t="shared" si="19"/>
        <v>-</v>
      </c>
      <c r="T27" s="142" t="str">
        <f t="shared" si="19"/>
        <v>-</v>
      </c>
      <c r="U27" s="143" t="str">
        <f t="shared" si="19"/>
        <v>-</v>
      </c>
      <c r="V27" s="140" t="str">
        <f t="shared" si="19"/>
        <v>-</v>
      </c>
      <c r="W27" s="141" t="str">
        <f t="shared" si="19"/>
        <v>-</v>
      </c>
      <c r="X27" s="142" t="str">
        <f t="shared" si="19"/>
        <v>-</v>
      </c>
      <c r="Y27" s="143" t="str">
        <f t="shared" si="19"/>
        <v>-</v>
      </c>
      <c r="Z27" s="140" t="str">
        <f t="shared" si="19"/>
        <v>-</v>
      </c>
      <c r="AA27" s="141" t="str">
        <f t="shared" si="19"/>
        <v>-</v>
      </c>
      <c r="AB27" s="142" t="str">
        <f t="shared" si="19"/>
        <v>-</v>
      </c>
      <c r="AC27" s="143" t="str">
        <f t="shared" si="19"/>
        <v>-</v>
      </c>
      <c r="AD27" s="140" t="str">
        <f t="shared" si="19"/>
        <v>-</v>
      </c>
      <c r="AE27" s="141" t="str">
        <f t="shared" si="19"/>
        <v>-</v>
      </c>
      <c r="AF27" s="142" t="str">
        <f t="shared" si="19"/>
        <v>-</v>
      </c>
      <c r="AG27" s="143" t="str">
        <f t="shared" si="19"/>
        <v>-</v>
      </c>
      <c r="AH27" s="140" t="str">
        <f t="shared" si="19"/>
        <v>-</v>
      </c>
      <c r="AI27" s="141" t="str">
        <f t="shared" si="19"/>
        <v>-</v>
      </c>
      <c r="AJ27" s="142" t="str">
        <f t="shared" si="19"/>
        <v>-</v>
      </c>
      <c r="AK27" s="143" t="str">
        <f t="shared" si="19"/>
        <v>-</v>
      </c>
      <c r="AL27" s="140" t="str">
        <f t="shared" si="19"/>
        <v>-</v>
      </c>
      <c r="AM27" s="141" t="str">
        <f t="shared" si="19"/>
        <v>-</v>
      </c>
      <c r="AN27" s="142" t="str">
        <f t="shared" si="19"/>
        <v>-</v>
      </c>
      <c r="AO27" s="143" t="str">
        <f t="shared" si="19"/>
        <v>-</v>
      </c>
      <c r="AP27" s="140" t="str">
        <f t="shared" si="19"/>
        <v>-</v>
      </c>
      <c r="AQ27" s="141" t="str">
        <f t="shared" si="19"/>
        <v>-</v>
      </c>
      <c r="AR27" s="142" t="str">
        <f t="shared" si="19"/>
        <v>-</v>
      </c>
      <c r="AS27" s="143" t="str">
        <f t="shared" si="19"/>
        <v>-</v>
      </c>
      <c r="AT27" s="140" t="str">
        <f t="shared" si="19"/>
        <v>-</v>
      </c>
      <c r="AU27" s="141" t="str">
        <f t="shared" si="19"/>
        <v>-</v>
      </c>
      <c r="AV27" s="142" t="str">
        <f t="shared" si="19"/>
        <v>-</v>
      </c>
      <c r="AW27" s="143" t="str">
        <f t="shared" si="19"/>
        <v>-</v>
      </c>
      <c r="AX27" s="140" t="str">
        <f t="shared" si="19"/>
        <v>-</v>
      </c>
      <c r="AY27" s="141" t="str">
        <f t="shared" si="19"/>
        <v>-</v>
      </c>
      <c r="AZ27" s="142" t="str">
        <f t="shared" si="19"/>
        <v>-</v>
      </c>
      <c r="BA27" s="143" t="str">
        <f t="shared" si="19"/>
        <v>-</v>
      </c>
      <c r="BB27" s="140" t="str">
        <f t="shared" si="19"/>
        <v>-</v>
      </c>
      <c r="BC27" s="141" t="str">
        <f t="shared" si="19"/>
        <v>-</v>
      </c>
      <c r="BD27" s="142" t="str">
        <f t="shared" si="19"/>
        <v>-</v>
      </c>
      <c r="BE27" s="143" t="str">
        <f t="shared" si="19"/>
        <v>-</v>
      </c>
      <c r="BF27" s="144" t="str">
        <f t="shared" ref="BF27:BF36" si="20">BB27</f>
        <v>-</v>
      </c>
      <c r="BG27" s="141" t="str">
        <f t="shared" si="18"/>
        <v>-</v>
      </c>
      <c r="BH27" s="142" t="str">
        <f t="shared" si="18"/>
        <v>-</v>
      </c>
      <c r="BI27" s="143" t="str">
        <f t="shared" si="18"/>
        <v>-</v>
      </c>
    </row>
    <row r="28" spans="1:61" s="133" customFormat="1" ht="63" customHeight="1" x14ac:dyDescent="0.55000000000000004">
      <c r="A28" s="122"/>
      <c r="B28" s="145" t="s">
        <v>18</v>
      </c>
      <c r="C28" s="146"/>
      <c r="D28" s="146"/>
      <c r="E28" s="147"/>
      <c r="F28" s="148" t="str">
        <f t="shared" si="16"/>
        <v>-</v>
      </c>
      <c r="G28" s="149"/>
      <c r="H28" s="149"/>
      <c r="I28" s="150"/>
      <c r="J28" s="151" t="str">
        <f t="shared" ref="J28:BE28" si="21">IFERROR(J9/J7,"-")</f>
        <v>-</v>
      </c>
      <c r="K28" s="152" t="str">
        <f t="shared" si="21"/>
        <v>-</v>
      </c>
      <c r="L28" s="153" t="str">
        <f t="shared" si="21"/>
        <v>-</v>
      </c>
      <c r="M28" s="154" t="str">
        <f t="shared" si="21"/>
        <v>-</v>
      </c>
      <c r="N28" s="151" t="str">
        <f t="shared" si="21"/>
        <v>-</v>
      </c>
      <c r="O28" s="152" t="str">
        <f t="shared" si="21"/>
        <v>-</v>
      </c>
      <c r="P28" s="153" t="str">
        <f t="shared" si="21"/>
        <v>-</v>
      </c>
      <c r="Q28" s="154" t="str">
        <f t="shared" si="21"/>
        <v>-</v>
      </c>
      <c r="R28" s="151" t="str">
        <f t="shared" si="21"/>
        <v>-</v>
      </c>
      <c r="S28" s="152" t="str">
        <f t="shared" si="21"/>
        <v>-</v>
      </c>
      <c r="T28" s="153" t="str">
        <f t="shared" si="21"/>
        <v>-</v>
      </c>
      <c r="U28" s="154" t="str">
        <f t="shared" si="21"/>
        <v>-</v>
      </c>
      <c r="V28" s="151" t="str">
        <f t="shared" si="21"/>
        <v>-</v>
      </c>
      <c r="W28" s="152" t="str">
        <f t="shared" si="21"/>
        <v>-</v>
      </c>
      <c r="X28" s="153" t="str">
        <f t="shared" si="21"/>
        <v>-</v>
      </c>
      <c r="Y28" s="154" t="str">
        <f t="shared" si="21"/>
        <v>-</v>
      </c>
      <c r="Z28" s="151" t="str">
        <f t="shared" si="21"/>
        <v>-</v>
      </c>
      <c r="AA28" s="152" t="str">
        <f t="shared" si="21"/>
        <v>-</v>
      </c>
      <c r="AB28" s="153" t="str">
        <f t="shared" si="21"/>
        <v>-</v>
      </c>
      <c r="AC28" s="154" t="str">
        <f t="shared" si="21"/>
        <v>-</v>
      </c>
      <c r="AD28" s="151" t="str">
        <f t="shared" si="21"/>
        <v>-</v>
      </c>
      <c r="AE28" s="152" t="str">
        <f t="shared" si="21"/>
        <v>-</v>
      </c>
      <c r="AF28" s="153" t="str">
        <f t="shared" si="21"/>
        <v>-</v>
      </c>
      <c r="AG28" s="154" t="str">
        <f t="shared" si="21"/>
        <v>-</v>
      </c>
      <c r="AH28" s="151" t="str">
        <f t="shared" si="21"/>
        <v>-</v>
      </c>
      <c r="AI28" s="152" t="str">
        <f t="shared" si="21"/>
        <v>-</v>
      </c>
      <c r="AJ28" s="153" t="str">
        <f t="shared" si="21"/>
        <v>-</v>
      </c>
      <c r="AK28" s="154" t="str">
        <f t="shared" si="21"/>
        <v>-</v>
      </c>
      <c r="AL28" s="151" t="str">
        <f t="shared" si="21"/>
        <v>-</v>
      </c>
      <c r="AM28" s="152" t="str">
        <f t="shared" si="21"/>
        <v>-</v>
      </c>
      <c r="AN28" s="153" t="str">
        <f t="shared" si="21"/>
        <v>-</v>
      </c>
      <c r="AO28" s="154" t="str">
        <f t="shared" si="21"/>
        <v>-</v>
      </c>
      <c r="AP28" s="151" t="str">
        <f t="shared" si="21"/>
        <v>-</v>
      </c>
      <c r="AQ28" s="152" t="str">
        <f t="shared" si="21"/>
        <v>-</v>
      </c>
      <c r="AR28" s="153" t="str">
        <f t="shared" si="21"/>
        <v>-</v>
      </c>
      <c r="AS28" s="154" t="str">
        <f t="shared" si="21"/>
        <v>-</v>
      </c>
      <c r="AT28" s="151" t="str">
        <f t="shared" si="21"/>
        <v>-</v>
      </c>
      <c r="AU28" s="152" t="str">
        <f t="shared" si="21"/>
        <v>-</v>
      </c>
      <c r="AV28" s="153" t="str">
        <f t="shared" si="21"/>
        <v>-</v>
      </c>
      <c r="AW28" s="154" t="str">
        <f t="shared" si="21"/>
        <v>-</v>
      </c>
      <c r="AX28" s="151" t="str">
        <f t="shared" si="21"/>
        <v>-</v>
      </c>
      <c r="AY28" s="152" t="str">
        <f t="shared" si="21"/>
        <v>-</v>
      </c>
      <c r="AZ28" s="153" t="str">
        <f t="shared" si="21"/>
        <v>-</v>
      </c>
      <c r="BA28" s="154" t="str">
        <f t="shared" si="21"/>
        <v>-</v>
      </c>
      <c r="BB28" s="151" t="str">
        <f t="shared" si="21"/>
        <v>-</v>
      </c>
      <c r="BC28" s="152" t="str">
        <f t="shared" si="21"/>
        <v>-</v>
      </c>
      <c r="BD28" s="153" t="str">
        <f t="shared" si="21"/>
        <v>-</v>
      </c>
      <c r="BE28" s="154" t="str">
        <f t="shared" si="21"/>
        <v>-</v>
      </c>
      <c r="BF28" s="151" t="str">
        <f t="shared" si="20"/>
        <v>-</v>
      </c>
      <c r="BG28" s="152" t="str">
        <f t="shared" si="18"/>
        <v>-</v>
      </c>
      <c r="BH28" s="153" t="str">
        <f t="shared" si="18"/>
        <v>-</v>
      </c>
      <c r="BI28" s="154" t="str">
        <f t="shared" si="18"/>
        <v>-</v>
      </c>
    </row>
    <row r="29" spans="1:61" s="133" customFormat="1" ht="63" customHeight="1" x14ac:dyDescent="0.55000000000000004">
      <c r="A29" s="122"/>
      <c r="B29" s="145" t="s">
        <v>19</v>
      </c>
      <c r="C29" s="146"/>
      <c r="D29" s="146"/>
      <c r="E29" s="147"/>
      <c r="F29" s="148" t="str">
        <f>BG29</f>
        <v>-</v>
      </c>
      <c r="G29" s="149"/>
      <c r="H29" s="149"/>
      <c r="I29" s="150"/>
      <c r="J29" s="151" t="str">
        <f>IFERROR(J25/J7,"-")</f>
        <v>-</v>
      </c>
      <c r="K29" s="152" t="str">
        <f t="shared" ref="K29:BE29" si="22">IFERROR(K25/K7,"-")</f>
        <v>-</v>
      </c>
      <c r="L29" s="153" t="str">
        <f t="shared" si="22"/>
        <v>-</v>
      </c>
      <c r="M29" s="154" t="str">
        <f t="shared" si="22"/>
        <v>-</v>
      </c>
      <c r="N29" s="151" t="str">
        <f t="shared" si="22"/>
        <v>-</v>
      </c>
      <c r="O29" s="152" t="str">
        <f t="shared" si="22"/>
        <v>-</v>
      </c>
      <c r="P29" s="153" t="str">
        <f t="shared" si="22"/>
        <v>-</v>
      </c>
      <c r="Q29" s="154" t="str">
        <f t="shared" si="22"/>
        <v>-</v>
      </c>
      <c r="R29" s="151" t="str">
        <f t="shared" si="22"/>
        <v>-</v>
      </c>
      <c r="S29" s="152" t="str">
        <f t="shared" si="22"/>
        <v>-</v>
      </c>
      <c r="T29" s="153" t="str">
        <f t="shared" si="22"/>
        <v>-</v>
      </c>
      <c r="U29" s="154" t="str">
        <f t="shared" si="22"/>
        <v>-</v>
      </c>
      <c r="V29" s="151" t="str">
        <f t="shared" si="22"/>
        <v>-</v>
      </c>
      <c r="W29" s="152" t="str">
        <f t="shared" si="22"/>
        <v>-</v>
      </c>
      <c r="X29" s="153" t="str">
        <f t="shared" si="22"/>
        <v>-</v>
      </c>
      <c r="Y29" s="154" t="str">
        <f t="shared" si="22"/>
        <v>-</v>
      </c>
      <c r="Z29" s="151" t="str">
        <f t="shared" si="22"/>
        <v>-</v>
      </c>
      <c r="AA29" s="152" t="str">
        <f t="shared" si="22"/>
        <v>-</v>
      </c>
      <c r="AB29" s="153" t="str">
        <f t="shared" si="22"/>
        <v>-</v>
      </c>
      <c r="AC29" s="154" t="str">
        <f t="shared" si="22"/>
        <v>-</v>
      </c>
      <c r="AD29" s="151" t="str">
        <f t="shared" si="22"/>
        <v>-</v>
      </c>
      <c r="AE29" s="152" t="str">
        <f t="shared" si="22"/>
        <v>-</v>
      </c>
      <c r="AF29" s="153" t="str">
        <f t="shared" si="22"/>
        <v>-</v>
      </c>
      <c r="AG29" s="154" t="str">
        <f t="shared" si="22"/>
        <v>-</v>
      </c>
      <c r="AH29" s="151" t="str">
        <f t="shared" si="22"/>
        <v>-</v>
      </c>
      <c r="AI29" s="152" t="str">
        <f t="shared" si="22"/>
        <v>-</v>
      </c>
      <c r="AJ29" s="153" t="str">
        <f t="shared" si="22"/>
        <v>-</v>
      </c>
      <c r="AK29" s="154" t="str">
        <f t="shared" si="22"/>
        <v>-</v>
      </c>
      <c r="AL29" s="151" t="str">
        <f t="shared" si="22"/>
        <v>-</v>
      </c>
      <c r="AM29" s="152" t="str">
        <f t="shared" si="22"/>
        <v>-</v>
      </c>
      <c r="AN29" s="153" t="str">
        <f t="shared" si="22"/>
        <v>-</v>
      </c>
      <c r="AO29" s="154" t="str">
        <f t="shared" si="22"/>
        <v>-</v>
      </c>
      <c r="AP29" s="151" t="str">
        <f t="shared" si="22"/>
        <v>-</v>
      </c>
      <c r="AQ29" s="152" t="str">
        <f t="shared" si="22"/>
        <v>-</v>
      </c>
      <c r="AR29" s="153" t="str">
        <f t="shared" si="22"/>
        <v>-</v>
      </c>
      <c r="AS29" s="154" t="str">
        <f t="shared" si="22"/>
        <v>-</v>
      </c>
      <c r="AT29" s="151" t="str">
        <f t="shared" si="22"/>
        <v>-</v>
      </c>
      <c r="AU29" s="152" t="str">
        <f t="shared" si="22"/>
        <v>-</v>
      </c>
      <c r="AV29" s="153" t="str">
        <f t="shared" si="22"/>
        <v>-</v>
      </c>
      <c r="AW29" s="154" t="str">
        <f t="shared" si="22"/>
        <v>-</v>
      </c>
      <c r="AX29" s="151" t="str">
        <f t="shared" si="22"/>
        <v>-</v>
      </c>
      <c r="AY29" s="152" t="str">
        <f t="shared" si="22"/>
        <v>-</v>
      </c>
      <c r="AZ29" s="153" t="str">
        <f t="shared" si="22"/>
        <v>-</v>
      </c>
      <c r="BA29" s="154" t="str">
        <f t="shared" si="22"/>
        <v>-</v>
      </c>
      <c r="BB29" s="151" t="str">
        <f t="shared" si="22"/>
        <v>-</v>
      </c>
      <c r="BC29" s="152" t="str">
        <f t="shared" si="22"/>
        <v>-</v>
      </c>
      <c r="BD29" s="153" t="str">
        <f t="shared" si="22"/>
        <v>-</v>
      </c>
      <c r="BE29" s="154" t="str">
        <f t="shared" si="22"/>
        <v>-</v>
      </c>
      <c r="BF29" s="151" t="str">
        <f t="shared" si="20"/>
        <v>-</v>
      </c>
      <c r="BG29" s="152" t="str">
        <f t="shared" si="18"/>
        <v>-</v>
      </c>
      <c r="BH29" s="153" t="str">
        <f t="shared" si="18"/>
        <v>-</v>
      </c>
      <c r="BI29" s="154" t="str">
        <f t="shared" si="18"/>
        <v>-</v>
      </c>
    </row>
    <row r="30" spans="1:61" s="133" customFormat="1" ht="63" customHeight="1" x14ac:dyDescent="0.55000000000000004">
      <c r="A30" s="122"/>
      <c r="B30" s="134" t="s">
        <v>20</v>
      </c>
      <c r="C30" s="135"/>
      <c r="D30" s="135"/>
      <c r="E30" s="136"/>
      <c r="F30" s="155" t="str">
        <f t="shared" si="16"/>
        <v>-</v>
      </c>
      <c r="G30" s="156"/>
      <c r="H30" s="157">
        <f>[1]情報入力シート⓪!$C$5</f>
        <v>0</v>
      </c>
      <c r="I30" s="158"/>
      <c r="J30" s="159" t="str">
        <f t="shared" ref="J30:BE30" si="23">IFERROR(J7/J36,"-")</f>
        <v>-</v>
      </c>
      <c r="K30" s="160" t="str">
        <f t="shared" si="23"/>
        <v>-</v>
      </c>
      <c r="L30" s="161" t="str">
        <f t="shared" si="23"/>
        <v>-</v>
      </c>
      <c r="M30" s="162" t="str">
        <f t="shared" si="23"/>
        <v>-</v>
      </c>
      <c r="N30" s="159" t="str">
        <f t="shared" si="23"/>
        <v>-</v>
      </c>
      <c r="O30" s="160" t="str">
        <f t="shared" si="23"/>
        <v>-</v>
      </c>
      <c r="P30" s="161" t="str">
        <f t="shared" si="23"/>
        <v>-</v>
      </c>
      <c r="Q30" s="162" t="str">
        <f t="shared" si="23"/>
        <v>-</v>
      </c>
      <c r="R30" s="159" t="str">
        <f t="shared" si="23"/>
        <v>-</v>
      </c>
      <c r="S30" s="160" t="str">
        <f t="shared" si="23"/>
        <v>-</v>
      </c>
      <c r="T30" s="161" t="str">
        <f t="shared" si="23"/>
        <v>-</v>
      </c>
      <c r="U30" s="162" t="str">
        <f t="shared" si="23"/>
        <v>-</v>
      </c>
      <c r="V30" s="159" t="str">
        <f t="shared" si="23"/>
        <v>-</v>
      </c>
      <c r="W30" s="160" t="str">
        <f t="shared" si="23"/>
        <v>-</v>
      </c>
      <c r="X30" s="161" t="str">
        <f t="shared" si="23"/>
        <v>-</v>
      </c>
      <c r="Y30" s="162" t="str">
        <f t="shared" si="23"/>
        <v>-</v>
      </c>
      <c r="Z30" s="159" t="str">
        <f t="shared" si="23"/>
        <v>-</v>
      </c>
      <c r="AA30" s="160" t="str">
        <f t="shared" si="23"/>
        <v>-</v>
      </c>
      <c r="AB30" s="161" t="str">
        <f t="shared" si="23"/>
        <v>-</v>
      </c>
      <c r="AC30" s="162" t="str">
        <f t="shared" si="23"/>
        <v>-</v>
      </c>
      <c r="AD30" s="159" t="str">
        <f t="shared" si="23"/>
        <v>-</v>
      </c>
      <c r="AE30" s="160" t="str">
        <f t="shared" si="23"/>
        <v>-</v>
      </c>
      <c r="AF30" s="161" t="str">
        <f t="shared" si="23"/>
        <v>-</v>
      </c>
      <c r="AG30" s="162" t="str">
        <f t="shared" si="23"/>
        <v>-</v>
      </c>
      <c r="AH30" s="159" t="str">
        <f t="shared" si="23"/>
        <v>-</v>
      </c>
      <c r="AI30" s="160" t="str">
        <f t="shared" si="23"/>
        <v>-</v>
      </c>
      <c r="AJ30" s="161" t="str">
        <f t="shared" si="23"/>
        <v>-</v>
      </c>
      <c r="AK30" s="162" t="str">
        <f t="shared" si="23"/>
        <v>-</v>
      </c>
      <c r="AL30" s="159" t="str">
        <f t="shared" si="23"/>
        <v>-</v>
      </c>
      <c r="AM30" s="160" t="str">
        <f t="shared" si="23"/>
        <v>-</v>
      </c>
      <c r="AN30" s="161" t="str">
        <f t="shared" si="23"/>
        <v>-</v>
      </c>
      <c r="AO30" s="162" t="str">
        <f t="shared" si="23"/>
        <v>-</v>
      </c>
      <c r="AP30" s="159" t="str">
        <f t="shared" si="23"/>
        <v>-</v>
      </c>
      <c r="AQ30" s="160" t="str">
        <f t="shared" si="23"/>
        <v>-</v>
      </c>
      <c r="AR30" s="161" t="str">
        <f t="shared" si="23"/>
        <v>-</v>
      </c>
      <c r="AS30" s="162" t="str">
        <f t="shared" si="23"/>
        <v>-</v>
      </c>
      <c r="AT30" s="159" t="str">
        <f t="shared" si="23"/>
        <v>-</v>
      </c>
      <c r="AU30" s="160" t="str">
        <f t="shared" si="23"/>
        <v>-</v>
      </c>
      <c r="AV30" s="161" t="str">
        <f t="shared" si="23"/>
        <v>-</v>
      </c>
      <c r="AW30" s="162" t="str">
        <f t="shared" si="23"/>
        <v>-</v>
      </c>
      <c r="AX30" s="159" t="str">
        <f t="shared" si="23"/>
        <v>-</v>
      </c>
      <c r="AY30" s="160" t="str">
        <f t="shared" si="23"/>
        <v>-</v>
      </c>
      <c r="AZ30" s="161" t="str">
        <f t="shared" si="23"/>
        <v>-</v>
      </c>
      <c r="BA30" s="162" t="str">
        <f t="shared" si="23"/>
        <v>-</v>
      </c>
      <c r="BB30" s="159" t="str">
        <f t="shared" si="23"/>
        <v>-</v>
      </c>
      <c r="BC30" s="160" t="str">
        <f t="shared" si="23"/>
        <v>-</v>
      </c>
      <c r="BD30" s="161" t="str">
        <f t="shared" si="23"/>
        <v>-</v>
      </c>
      <c r="BE30" s="162" t="str">
        <f t="shared" si="23"/>
        <v>-</v>
      </c>
      <c r="BF30" s="159" t="str">
        <f t="shared" si="20"/>
        <v>-</v>
      </c>
      <c r="BG30" s="160" t="str">
        <f t="shared" si="18"/>
        <v>-</v>
      </c>
      <c r="BH30" s="161" t="str">
        <f t="shared" si="18"/>
        <v>-</v>
      </c>
      <c r="BI30" s="162" t="str">
        <f t="shared" si="18"/>
        <v>-</v>
      </c>
    </row>
    <row r="31" spans="1:61" s="133" customFormat="1" ht="63" customHeight="1" x14ac:dyDescent="0.55000000000000004">
      <c r="A31" s="122"/>
      <c r="B31" s="134" t="s">
        <v>21</v>
      </c>
      <c r="C31" s="135"/>
      <c r="D31" s="135"/>
      <c r="E31" s="136"/>
      <c r="F31" s="155" t="str">
        <f t="shared" si="16"/>
        <v>-</v>
      </c>
      <c r="G31" s="156"/>
      <c r="H31" s="157">
        <f>[1]情報入力シート⓪!$C$5</f>
        <v>0</v>
      </c>
      <c r="I31" s="158"/>
      <c r="J31" s="159" t="str">
        <f t="shared" ref="J31:BE31" si="24">IFERROR(J11/J36,"-")</f>
        <v>-</v>
      </c>
      <c r="K31" s="160" t="str">
        <f t="shared" si="24"/>
        <v>-</v>
      </c>
      <c r="L31" s="161" t="str">
        <f t="shared" si="24"/>
        <v>-</v>
      </c>
      <c r="M31" s="162" t="str">
        <f t="shared" si="24"/>
        <v>-</v>
      </c>
      <c r="N31" s="159" t="str">
        <f t="shared" si="24"/>
        <v>-</v>
      </c>
      <c r="O31" s="160" t="str">
        <f t="shared" si="24"/>
        <v>-</v>
      </c>
      <c r="P31" s="161" t="str">
        <f t="shared" si="24"/>
        <v>-</v>
      </c>
      <c r="Q31" s="162" t="str">
        <f t="shared" si="24"/>
        <v>-</v>
      </c>
      <c r="R31" s="159" t="str">
        <f t="shared" si="24"/>
        <v>-</v>
      </c>
      <c r="S31" s="160" t="str">
        <f t="shared" si="24"/>
        <v>-</v>
      </c>
      <c r="T31" s="161" t="str">
        <f t="shared" si="24"/>
        <v>-</v>
      </c>
      <c r="U31" s="162" t="str">
        <f t="shared" si="24"/>
        <v>-</v>
      </c>
      <c r="V31" s="159" t="str">
        <f t="shared" si="24"/>
        <v>-</v>
      </c>
      <c r="W31" s="160" t="str">
        <f t="shared" si="24"/>
        <v>-</v>
      </c>
      <c r="X31" s="161" t="str">
        <f t="shared" si="24"/>
        <v>-</v>
      </c>
      <c r="Y31" s="162" t="str">
        <f t="shared" si="24"/>
        <v>-</v>
      </c>
      <c r="Z31" s="159" t="str">
        <f t="shared" si="24"/>
        <v>-</v>
      </c>
      <c r="AA31" s="160" t="str">
        <f t="shared" si="24"/>
        <v>-</v>
      </c>
      <c r="AB31" s="161" t="str">
        <f t="shared" si="24"/>
        <v>-</v>
      </c>
      <c r="AC31" s="162" t="str">
        <f t="shared" si="24"/>
        <v>-</v>
      </c>
      <c r="AD31" s="159" t="str">
        <f t="shared" si="24"/>
        <v>-</v>
      </c>
      <c r="AE31" s="160" t="str">
        <f t="shared" si="24"/>
        <v>-</v>
      </c>
      <c r="AF31" s="161" t="str">
        <f t="shared" si="24"/>
        <v>-</v>
      </c>
      <c r="AG31" s="162" t="str">
        <f t="shared" si="24"/>
        <v>-</v>
      </c>
      <c r="AH31" s="159" t="str">
        <f t="shared" si="24"/>
        <v>-</v>
      </c>
      <c r="AI31" s="160" t="str">
        <f t="shared" si="24"/>
        <v>-</v>
      </c>
      <c r="AJ31" s="161" t="str">
        <f t="shared" si="24"/>
        <v>-</v>
      </c>
      <c r="AK31" s="162" t="str">
        <f t="shared" si="24"/>
        <v>-</v>
      </c>
      <c r="AL31" s="159" t="str">
        <f t="shared" si="24"/>
        <v>-</v>
      </c>
      <c r="AM31" s="160" t="str">
        <f t="shared" si="24"/>
        <v>-</v>
      </c>
      <c r="AN31" s="161" t="str">
        <f t="shared" si="24"/>
        <v>-</v>
      </c>
      <c r="AO31" s="162" t="str">
        <f t="shared" si="24"/>
        <v>-</v>
      </c>
      <c r="AP31" s="159" t="str">
        <f t="shared" si="24"/>
        <v>-</v>
      </c>
      <c r="AQ31" s="160" t="str">
        <f t="shared" si="24"/>
        <v>-</v>
      </c>
      <c r="AR31" s="161" t="str">
        <f t="shared" si="24"/>
        <v>-</v>
      </c>
      <c r="AS31" s="162" t="str">
        <f t="shared" si="24"/>
        <v>-</v>
      </c>
      <c r="AT31" s="159" t="str">
        <f t="shared" si="24"/>
        <v>-</v>
      </c>
      <c r="AU31" s="160" t="str">
        <f t="shared" si="24"/>
        <v>-</v>
      </c>
      <c r="AV31" s="161" t="str">
        <f t="shared" si="24"/>
        <v>-</v>
      </c>
      <c r="AW31" s="162" t="str">
        <f t="shared" si="24"/>
        <v>-</v>
      </c>
      <c r="AX31" s="159" t="str">
        <f t="shared" si="24"/>
        <v>-</v>
      </c>
      <c r="AY31" s="160" t="str">
        <f t="shared" si="24"/>
        <v>-</v>
      </c>
      <c r="AZ31" s="161" t="str">
        <f t="shared" si="24"/>
        <v>-</v>
      </c>
      <c r="BA31" s="162" t="str">
        <f t="shared" si="24"/>
        <v>-</v>
      </c>
      <c r="BB31" s="159" t="str">
        <f t="shared" si="24"/>
        <v>-</v>
      </c>
      <c r="BC31" s="160" t="str">
        <f t="shared" si="24"/>
        <v>-</v>
      </c>
      <c r="BD31" s="161" t="str">
        <f t="shared" si="24"/>
        <v>-</v>
      </c>
      <c r="BE31" s="162" t="str">
        <f t="shared" si="24"/>
        <v>-</v>
      </c>
      <c r="BF31" s="159" t="str">
        <f t="shared" si="20"/>
        <v>-</v>
      </c>
      <c r="BG31" s="160" t="str">
        <f t="shared" si="18"/>
        <v>-</v>
      </c>
      <c r="BH31" s="161" t="str">
        <f t="shared" si="18"/>
        <v>-</v>
      </c>
      <c r="BI31" s="162" t="str">
        <f t="shared" si="18"/>
        <v>-</v>
      </c>
    </row>
    <row r="32" spans="1:61" s="133" customFormat="1" ht="63" customHeight="1" x14ac:dyDescent="0.55000000000000004">
      <c r="A32" s="122"/>
      <c r="B32" s="134" t="s">
        <v>22</v>
      </c>
      <c r="C32" s="135"/>
      <c r="D32" s="135"/>
      <c r="E32" s="136"/>
      <c r="F32" s="155" t="str">
        <f t="shared" si="16"/>
        <v>-</v>
      </c>
      <c r="G32" s="156"/>
      <c r="H32" s="157">
        <f>[1]情報入力シート⓪!$C$5</f>
        <v>0</v>
      </c>
      <c r="I32" s="158"/>
      <c r="J32" s="159" t="str">
        <f t="shared" ref="J32:BE32" si="25">IFERROR(J25/J36,"-")</f>
        <v>-</v>
      </c>
      <c r="K32" s="160" t="str">
        <f t="shared" si="25"/>
        <v>-</v>
      </c>
      <c r="L32" s="161" t="str">
        <f t="shared" si="25"/>
        <v>-</v>
      </c>
      <c r="M32" s="162" t="str">
        <f t="shared" si="25"/>
        <v>-</v>
      </c>
      <c r="N32" s="159" t="str">
        <f t="shared" si="25"/>
        <v>-</v>
      </c>
      <c r="O32" s="160" t="str">
        <f t="shared" si="25"/>
        <v>-</v>
      </c>
      <c r="P32" s="161" t="str">
        <f t="shared" si="25"/>
        <v>-</v>
      </c>
      <c r="Q32" s="162" t="str">
        <f t="shared" si="25"/>
        <v>-</v>
      </c>
      <c r="R32" s="159" t="str">
        <f t="shared" si="25"/>
        <v>-</v>
      </c>
      <c r="S32" s="160" t="str">
        <f t="shared" si="25"/>
        <v>-</v>
      </c>
      <c r="T32" s="161" t="str">
        <f t="shared" si="25"/>
        <v>-</v>
      </c>
      <c r="U32" s="162" t="str">
        <f t="shared" si="25"/>
        <v>-</v>
      </c>
      <c r="V32" s="159" t="str">
        <f t="shared" si="25"/>
        <v>-</v>
      </c>
      <c r="W32" s="160" t="str">
        <f t="shared" si="25"/>
        <v>-</v>
      </c>
      <c r="X32" s="161" t="str">
        <f t="shared" si="25"/>
        <v>-</v>
      </c>
      <c r="Y32" s="162" t="str">
        <f t="shared" si="25"/>
        <v>-</v>
      </c>
      <c r="Z32" s="159" t="str">
        <f t="shared" si="25"/>
        <v>-</v>
      </c>
      <c r="AA32" s="160" t="str">
        <f t="shared" si="25"/>
        <v>-</v>
      </c>
      <c r="AB32" s="161" t="str">
        <f t="shared" si="25"/>
        <v>-</v>
      </c>
      <c r="AC32" s="162" t="str">
        <f t="shared" si="25"/>
        <v>-</v>
      </c>
      <c r="AD32" s="159" t="str">
        <f t="shared" si="25"/>
        <v>-</v>
      </c>
      <c r="AE32" s="160" t="str">
        <f t="shared" si="25"/>
        <v>-</v>
      </c>
      <c r="AF32" s="161" t="str">
        <f t="shared" si="25"/>
        <v>-</v>
      </c>
      <c r="AG32" s="162" t="str">
        <f t="shared" si="25"/>
        <v>-</v>
      </c>
      <c r="AH32" s="159" t="str">
        <f t="shared" si="25"/>
        <v>-</v>
      </c>
      <c r="AI32" s="160" t="str">
        <f t="shared" si="25"/>
        <v>-</v>
      </c>
      <c r="AJ32" s="161" t="str">
        <f t="shared" si="25"/>
        <v>-</v>
      </c>
      <c r="AK32" s="162" t="str">
        <f t="shared" si="25"/>
        <v>-</v>
      </c>
      <c r="AL32" s="159" t="str">
        <f t="shared" si="25"/>
        <v>-</v>
      </c>
      <c r="AM32" s="160" t="str">
        <f t="shared" si="25"/>
        <v>-</v>
      </c>
      <c r="AN32" s="161" t="str">
        <f t="shared" si="25"/>
        <v>-</v>
      </c>
      <c r="AO32" s="162" t="str">
        <f t="shared" si="25"/>
        <v>-</v>
      </c>
      <c r="AP32" s="159" t="str">
        <f t="shared" si="25"/>
        <v>-</v>
      </c>
      <c r="AQ32" s="160" t="str">
        <f t="shared" si="25"/>
        <v>-</v>
      </c>
      <c r="AR32" s="161" t="str">
        <f t="shared" si="25"/>
        <v>-</v>
      </c>
      <c r="AS32" s="162" t="str">
        <f t="shared" si="25"/>
        <v>-</v>
      </c>
      <c r="AT32" s="159" t="str">
        <f t="shared" si="25"/>
        <v>-</v>
      </c>
      <c r="AU32" s="160" t="str">
        <f t="shared" si="25"/>
        <v>-</v>
      </c>
      <c r="AV32" s="161" t="str">
        <f t="shared" si="25"/>
        <v>-</v>
      </c>
      <c r="AW32" s="162" t="str">
        <f t="shared" si="25"/>
        <v>-</v>
      </c>
      <c r="AX32" s="159" t="str">
        <f t="shared" si="25"/>
        <v>-</v>
      </c>
      <c r="AY32" s="160" t="str">
        <f t="shared" si="25"/>
        <v>-</v>
      </c>
      <c r="AZ32" s="161" t="str">
        <f t="shared" si="25"/>
        <v>-</v>
      </c>
      <c r="BA32" s="162" t="str">
        <f t="shared" si="25"/>
        <v>-</v>
      </c>
      <c r="BB32" s="159" t="str">
        <f t="shared" si="25"/>
        <v>-</v>
      </c>
      <c r="BC32" s="160" t="str">
        <f t="shared" si="25"/>
        <v>-</v>
      </c>
      <c r="BD32" s="161" t="str">
        <f t="shared" si="25"/>
        <v>-</v>
      </c>
      <c r="BE32" s="162" t="str">
        <f t="shared" si="25"/>
        <v>-</v>
      </c>
      <c r="BF32" s="159" t="str">
        <f t="shared" si="20"/>
        <v>-</v>
      </c>
      <c r="BG32" s="160" t="str">
        <f t="shared" si="18"/>
        <v>-</v>
      </c>
      <c r="BH32" s="161" t="str">
        <f t="shared" si="18"/>
        <v>-</v>
      </c>
      <c r="BI32" s="162" t="str">
        <f t="shared" si="18"/>
        <v>-</v>
      </c>
    </row>
    <row r="33" spans="1:61" s="133" customFormat="1" ht="63" customHeight="1" x14ac:dyDescent="0.55000000000000004">
      <c r="A33" s="122"/>
      <c r="B33" s="134" t="s">
        <v>23</v>
      </c>
      <c r="C33" s="135"/>
      <c r="D33" s="135"/>
      <c r="E33" s="136"/>
      <c r="F33" s="163" t="str">
        <f t="shared" si="16"/>
        <v>-</v>
      </c>
      <c r="G33" s="164"/>
      <c r="H33" s="164"/>
      <c r="I33" s="165"/>
      <c r="J33" s="166"/>
      <c r="K33" s="167" t="str">
        <f>IFERROR(K7/J7,"-")</f>
        <v>-</v>
      </c>
      <c r="L33" s="168" t="str">
        <f>IFERROR(L7/J7,"-")</f>
        <v>-</v>
      </c>
      <c r="M33" s="169"/>
      <c r="N33" s="166"/>
      <c r="O33" s="167" t="str">
        <f>IFERROR(O7/N7,"-")</f>
        <v>-</v>
      </c>
      <c r="P33" s="168" t="str">
        <f>IFERROR(P7/N7,"-")</f>
        <v>-</v>
      </c>
      <c r="Q33" s="169"/>
      <c r="R33" s="166"/>
      <c r="S33" s="167" t="str">
        <f>IFERROR(S7/R7,"-")</f>
        <v>-</v>
      </c>
      <c r="T33" s="168" t="str">
        <f>IFERROR(T7/R7,"-")</f>
        <v>-</v>
      </c>
      <c r="U33" s="169"/>
      <c r="V33" s="166"/>
      <c r="W33" s="167" t="str">
        <f>IFERROR(W7/V7,"-")</f>
        <v>-</v>
      </c>
      <c r="X33" s="168" t="str">
        <f>IFERROR(X7/V7,"-")</f>
        <v>-</v>
      </c>
      <c r="Y33" s="169"/>
      <c r="Z33" s="166"/>
      <c r="AA33" s="167" t="str">
        <f>IFERROR(AA7/Z7,"-")</f>
        <v>-</v>
      </c>
      <c r="AB33" s="168" t="str">
        <f>IFERROR(AB7/Z7,"-")</f>
        <v>-</v>
      </c>
      <c r="AC33" s="169"/>
      <c r="AD33" s="166"/>
      <c r="AE33" s="167" t="str">
        <f>IFERROR(AE7/AD7,"-")</f>
        <v>-</v>
      </c>
      <c r="AF33" s="168" t="str">
        <f>IFERROR(AF7/AD7,"-")</f>
        <v>-</v>
      </c>
      <c r="AG33" s="169"/>
      <c r="AH33" s="166"/>
      <c r="AI33" s="167" t="str">
        <f>IFERROR(AI7/AH7,"-")</f>
        <v>-</v>
      </c>
      <c r="AJ33" s="168" t="str">
        <f>IFERROR(AJ7/AH7,"-")</f>
        <v>-</v>
      </c>
      <c r="AK33" s="169"/>
      <c r="AL33" s="166"/>
      <c r="AM33" s="167" t="str">
        <f>IFERROR(AM7/AL7,"-")</f>
        <v>-</v>
      </c>
      <c r="AN33" s="168" t="str">
        <f>IFERROR(AN7/AL7,"-")</f>
        <v>-</v>
      </c>
      <c r="AO33" s="169"/>
      <c r="AP33" s="166"/>
      <c r="AQ33" s="167" t="str">
        <f>IFERROR(AQ7/AP7,"-")</f>
        <v>-</v>
      </c>
      <c r="AR33" s="168" t="str">
        <f>IFERROR(AR7/AP7,"-")</f>
        <v>-</v>
      </c>
      <c r="AS33" s="169"/>
      <c r="AT33" s="166"/>
      <c r="AU33" s="167" t="str">
        <f>IFERROR(AU7/AT7,"-")</f>
        <v>-</v>
      </c>
      <c r="AV33" s="168" t="str">
        <f>IFERROR(AV7/AT7,"-")</f>
        <v>-</v>
      </c>
      <c r="AW33" s="169"/>
      <c r="AX33" s="166"/>
      <c r="AY33" s="167" t="str">
        <f>IFERROR(AY7/AX7,"-")</f>
        <v>-</v>
      </c>
      <c r="AZ33" s="168" t="str">
        <f>IFERROR(AZ7/AX7,"-")</f>
        <v>-</v>
      </c>
      <c r="BA33" s="169"/>
      <c r="BB33" s="166"/>
      <c r="BC33" s="167" t="str">
        <f>IFERROR(BC7/BB7,"-")</f>
        <v>-</v>
      </c>
      <c r="BD33" s="168" t="str">
        <f>IFERROR(BD7/BB7,"-")</f>
        <v>-</v>
      </c>
      <c r="BE33" s="169"/>
      <c r="BF33" s="166">
        <f t="shared" si="20"/>
        <v>0</v>
      </c>
      <c r="BG33" s="167" t="str">
        <f t="shared" si="18"/>
        <v>-</v>
      </c>
      <c r="BH33" s="168" t="str">
        <f t="shared" si="18"/>
        <v>-</v>
      </c>
      <c r="BI33" s="169">
        <f t="shared" si="18"/>
        <v>0</v>
      </c>
    </row>
    <row r="34" spans="1:61" s="133" customFormat="1" ht="63" customHeight="1" x14ac:dyDescent="0.55000000000000004">
      <c r="A34" s="122"/>
      <c r="B34" s="170" t="s">
        <v>24</v>
      </c>
      <c r="C34" s="171"/>
      <c r="D34" s="171"/>
      <c r="E34" s="172"/>
      <c r="F34" s="173" t="str">
        <f>BG34&amp;"人"</f>
        <v>0人</v>
      </c>
      <c r="G34" s="174"/>
      <c r="H34" s="174"/>
      <c r="I34" s="175"/>
      <c r="J34" s="176"/>
      <c r="K34" s="177"/>
      <c r="L34" s="178"/>
      <c r="M34" s="179"/>
      <c r="N34" s="176"/>
      <c r="O34" s="177"/>
      <c r="P34" s="178"/>
      <c r="Q34" s="179"/>
      <c r="R34" s="176"/>
      <c r="S34" s="177"/>
      <c r="T34" s="178"/>
      <c r="U34" s="179"/>
      <c r="V34" s="176"/>
      <c r="W34" s="177"/>
      <c r="X34" s="178"/>
      <c r="Y34" s="179"/>
      <c r="Z34" s="176"/>
      <c r="AA34" s="177"/>
      <c r="AB34" s="178"/>
      <c r="AC34" s="179"/>
      <c r="AD34" s="176"/>
      <c r="AE34" s="177"/>
      <c r="AF34" s="178"/>
      <c r="AG34" s="179"/>
      <c r="AH34" s="176"/>
      <c r="AI34" s="177"/>
      <c r="AJ34" s="178"/>
      <c r="AK34" s="179"/>
      <c r="AL34" s="176"/>
      <c r="AM34" s="177"/>
      <c r="AN34" s="178"/>
      <c r="AO34" s="179"/>
      <c r="AP34" s="176"/>
      <c r="AQ34" s="177"/>
      <c r="AR34" s="178"/>
      <c r="AS34" s="179"/>
      <c r="AT34" s="176"/>
      <c r="AU34" s="177"/>
      <c r="AV34" s="178"/>
      <c r="AW34" s="179"/>
      <c r="AX34" s="176"/>
      <c r="AY34" s="177"/>
      <c r="AZ34" s="178"/>
      <c r="BA34" s="179"/>
      <c r="BB34" s="176"/>
      <c r="BC34" s="177"/>
      <c r="BD34" s="178"/>
      <c r="BE34" s="179"/>
      <c r="BF34" s="176">
        <f t="shared" si="20"/>
        <v>0</v>
      </c>
      <c r="BG34" s="177">
        <f t="shared" si="18"/>
        <v>0</v>
      </c>
      <c r="BH34" s="178">
        <f t="shared" si="18"/>
        <v>0</v>
      </c>
      <c r="BI34" s="179">
        <f t="shared" si="18"/>
        <v>0</v>
      </c>
    </row>
    <row r="35" spans="1:61" s="133" customFormat="1" ht="63" customHeight="1" x14ac:dyDescent="0.55000000000000004">
      <c r="A35" s="122"/>
      <c r="B35" s="170" t="s">
        <v>25</v>
      </c>
      <c r="C35" s="171"/>
      <c r="D35" s="171"/>
      <c r="E35" s="172"/>
      <c r="F35" s="173" t="str">
        <f>BG35&amp;"人"</f>
        <v>0人</v>
      </c>
      <c r="G35" s="174"/>
      <c r="H35" s="174"/>
      <c r="I35" s="175"/>
      <c r="J35" s="176"/>
      <c r="K35" s="177"/>
      <c r="L35" s="178"/>
      <c r="M35" s="179"/>
      <c r="N35" s="176"/>
      <c r="O35" s="177"/>
      <c r="P35" s="178"/>
      <c r="Q35" s="179"/>
      <c r="R35" s="176"/>
      <c r="S35" s="177"/>
      <c r="T35" s="178"/>
      <c r="U35" s="179"/>
      <c r="V35" s="176"/>
      <c r="W35" s="177"/>
      <c r="X35" s="178"/>
      <c r="Y35" s="179"/>
      <c r="Z35" s="176"/>
      <c r="AA35" s="177"/>
      <c r="AB35" s="178"/>
      <c r="AC35" s="179"/>
      <c r="AD35" s="176"/>
      <c r="AE35" s="177"/>
      <c r="AF35" s="178"/>
      <c r="AG35" s="179"/>
      <c r="AH35" s="176"/>
      <c r="AI35" s="177"/>
      <c r="AJ35" s="178"/>
      <c r="AK35" s="179"/>
      <c r="AL35" s="176"/>
      <c r="AM35" s="177"/>
      <c r="AN35" s="178"/>
      <c r="AO35" s="179"/>
      <c r="AP35" s="176"/>
      <c r="AQ35" s="177"/>
      <c r="AR35" s="178"/>
      <c r="AS35" s="179"/>
      <c r="AT35" s="176"/>
      <c r="AU35" s="177"/>
      <c r="AV35" s="178"/>
      <c r="AW35" s="179"/>
      <c r="AX35" s="176"/>
      <c r="AY35" s="177"/>
      <c r="AZ35" s="178"/>
      <c r="BA35" s="179"/>
      <c r="BB35" s="176"/>
      <c r="BC35" s="177"/>
      <c r="BD35" s="178"/>
      <c r="BE35" s="179"/>
      <c r="BF35" s="176">
        <f t="shared" si="20"/>
        <v>0</v>
      </c>
      <c r="BG35" s="177">
        <f t="shared" si="18"/>
        <v>0</v>
      </c>
      <c r="BH35" s="178">
        <f t="shared" si="18"/>
        <v>0</v>
      </c>
      <c r="BI35" s="179">
        <f t="shared" si="18"/>
        <v>0</v>
      </c>
    </row>
    <row r="36" spans="1:61" s="133" customFormat="1" ht="63" customHeight="1" thickBot="1" x14ac:dyDescent="0.6">
      <c r="A36" s="122"/>
      <c r="B36" s="180" t="s">
        <v>26</v>
      </c>
      <c r="C36" s="181"/>
      <c r="D36" s="181"/>
      <c r="E36" s="182"/>
      <c r="F36" s="183" t="str">
        <f>BG36&amp;"人"</f>
        <v>0人</v>
      </c>
      <c r="G36" s="184"/>
      <c r="H36" s="184"/>
      <c r="I36" s="185"/>
      <c r="J36" s="186">
        <f>SUM(J34:J35)</f>
        <v>0</v>
      </c>
      <c r="K36" s="187">
        <f>SUM(K34:K35)</f>
        <v>0</v>
      </c>
      <c r="L36" s="188">
        <f>SUM(L34:L35)</f>
        <v>0</v>
      </c>
      <c r="M36" s="189">
        <f>SUM(M34:M35)</f>
        <v>0</v>
      </c>
      <c r="N36" s="188">
        <f t="shared" ref="N36:BE36" si="26">SUM(N34:N35)</f>
        <v>0</v>
      </c>
      <c r="O36" s="187">
        <f t="shared" si="26"/>
        <v>0</v>
      </c>
      <c r="P36" s="188">
        <f t="shared" si="26"/>
        <v>0</v>
      </c>
      <c r="Q36" s="189">
        <f t="shared" si="26"/>
        <v>0</v>
      </c>
      <c r="R36" s="188">
        <f t="shared" si="26"/>
        <v>0</v>
      </c>
      <c r="S36" s="187">
        <f t="shared" si="26"/>
        <v>0</v>
      </c>
      <c r="T36" s="188">
        <f t="shared" si="26"/>
        <v>0</v>
      </c>
      <c r="U36" s="189">
        <f t="shared" si="26"/>
        <v>0</v>
      </c>
      <c r="V36" s="188">
        <f t="shared" si="26"/>
        <v>0</v>
      </c>
      <c r="W36" s="187">
        <f t="shared" si="26"/>
        <v>0</v>
      </c>
      <c r="X36" s="188">
        <f t="shared" si="26"/>
        <v>0</v>
      </c>
      <c r="Y36" s="189">
        <f t="shared" si="26"/>
        <v>0</v>
      </c>
      <c r="Z36" s="186">
        <f t="shared" si="26"/>
        <v>0</v>
      </c>
      <c r="AA36" s="187">
        <f t="shared" si="26"/>
        <v>0</v>
      </c>
      <c r="AB36" s="188">
        <f t="shared" si="26"/>
        <v>0</v>
      </c>
      <c r="AC36" s="189">
        <f t="shared" si="26"/>
        <v>0</v>
      </c>
      <c r="AD36" s="186">
        <f t="shared" si="26"/>
        <v>0</v>
      </c>
      <c r="AE36" s="187">
        <f t="shared" si="26"/>
        <v>0</v>
      </c>
      <c r="AF36" s="188">
        <f t="shared" si="26"/>
        <v>0</v>
      </c>
      <c r="AG36" s="189">
        <f t="shared" si="26"/>
        <v>0</v>
      </c>
      <c r="AH36" s="188">
        <f t="shared" si="26"/>
        <v>0</v>
      </c>
      <c r="AI36" s="187">
        <f t="shared" si="26"/>
        <v>0</v>
      </c>
      <c r="AJ36" s="188">
        <f t="shared" si="26"/>
        <v>0</v>
      </c>
      <c r="AK36" s="189">
        <f t="shared" si="26"/>
        <v>0</v>
      </c>
      <c r="AL36" s="188">
        <f t="shared" si="26"/>
        <v>0</v>
      </c>
      <c r="AM36" s="187">
        <f t="shared" si="26"/>
        <v>0</v>
      </c>
      <c r="AN36" s="188">
        <f t="shared" si="26"/>
        <v>0</v>
      </c>
      <c r="AO36" s="189">
        <f t="shared" si="26"/>
        <v>0</v>
      </c>
      <c r="AP36" s="188">
        <f t="shared" si="26"/>
        <v>0</v>
      </c>
      <c r="AQ36" s="187">
        <f t="shared" si="26"/>
        <v>0</v>
      </c>
      <c r="AR36" s="188">
        <f t="shared" si="26"/>
        <v>0</v>
      </c>
      <c r="AS36" s="189">
        <f t="shared" si="26"/>
        <v>0</v>
      </c>
      <c r="AT36" s="186">
        <f t="shared" si="26"/>
        <v>0</v>
      </c>
      <c r="AU36" s="187">
        <f t="shared" si="26"/>
        <v>0</v>
      </c>
      <c r="AV36" s="188">
        <f t="shared" si="26"/>
        <v>0</v>
      </c>
      <c r="AW36" s="189">
        <f t="shared" si="26"/>
        <v>0</v>
      </c>
      <c r="AX36" s="186">
        <f t="shared" si="26"/>
        <v>0</v>
      </c>
      <c r="AY36" s="187">
        <f t="shared" si="26"/>
        <v>0</v>
      </c>
      <c r="AZ36" s="188">
        <f t="shared" si="26"/>
        <v>0</v>
      </c>
      <c r="BA36" s="189">
        <f t="shared" si="26"/>
        <v>0</v>
      </c>
      <c r="BB36" s="188">
        <f t="shared" si="26"/>
        <v>0</v>
      </c>
      <c r="BC36" s="187">
        <f t="shared" si="26"/>
        <v>0</v>
      </c>
      <c r="BD36" s="188">
        <f t="shared" si="26"/>
        <v>0</v>
      </c>
      <c r="BE36" s="189">
        <f t="shared" si="26"/>
        <v>0</v>
      </c>
      <c r="BF36" s="188">
        <f t="shared" si="20"/>
        <v>0</v>
      </c>
      <c r="BG36" s="187">
        <f t="shared" si="18"/>
        <v>0</v>
      </c>
      <c r="BH36" s="188">
        <f t="shared" si="18"/>
        <v>0</v>
      </c>
      <c r="BI36" s="189">
        <f t="shared" si="18"/>
        <v>0</v>
      </c>
    </row>
    <row r="37" spans="1:61" ht="24" customHeight="1" x14ac:dyDescent="0.45"/>
    <row r="38" spans="1:61" ht="24" customHeight="1" x14ac:dyDescent="0.45"/>
    <row r="39" spans="1:61" ht="24" customHeight="1" x14ac:dyDescent="0.55000000000000004">
      <c r="AC39" s="193" t="s">
        <v>27</v>
      </c>
      <c r="AW39" s="193" t="s">
        <v>28</v>
      </c>
      <c r="BI39" s="193" t="s">
        <v>29</v>
      </c>
    </row>
    <row r="40" spans="1:61" ht="24" customHeight="1" x14ac:dyDescent="0.45"/>
  </sheetData>
  <mergeCells count="107">
    <mergeCell ref="B35:E35"/>
    <mergeCell ref="F35:I35"/>
    <mergeCell ref="B36:E36"/>
    <mergeCell ref="F36:I36"/>
    <mergeCell ref="B32:E32"/>
    <mergeCell ref="F32:G32"/>
    <mergeCell ref="H32:I32"/>
    <mergeCell ref="B33:E33"/>
    <mergeCell ref="F33:I33"/>
    <mergeCell ref="B34:E34"/>
    <mergeCell ref="F34:I34"/>
    <mergeCell ref="B29:E29"/>
    <mergeCell ref="F29:I29"/>
    <mergeCell ref="B30:E30"/>
    <mergeCell ref="F30:G30"/>
    <mergeCell ref="H30:I30"/>
    <mergeCell ref="B31:E31"/>
    <mergeCell ref="F31:G31"/>
    <mergeCell ref="H31:I31"/>
    <mergeCell ref="B26:E26"/>
    <mergeCell ref="F26:I26"/>
    <mergeCell ref="B27:E27"/>
    <mergeCell ref="F27:I27"/>
    <mergeCell ref="B28:E28"/>
    <mergeCell ref="F28:I28"/>
    <mergeCell ref="B24:C25"/>
    <mergeCell ref="D24:D25"/>
    <mergeCell ref="E24:E25"/>
    <mergeCell ref="F24:F25"/>
    <mergeCell ref="G24:G25"/>
    <mergeCell ref="H24:H25"/>
    <mergeCell ref="B22:C23"/>
    <mergeCell ref="D22:D23"/>
    <mergeCell ref="E22:E23"/>
    <mergeCell ref="F22:F23"/>
    <mergeCell ref="G22:G23"/>
    <mergeCell ref="H22:H23"/>
    <mergeCell ref="B20:C21"/>
    <mergeCell ref="D20:D21"/>
    <mergeCell ref="E20:E21"/>
    <mergeCell ref="F20:F21"/>
    <mergeCell ref="G20:G21"/>
    <mergeCell ref="H20:H21"/>
    <mergeCell ref="B18:C19"/>
    <mergeCell ref="D18:D19"/>
    <mergeCell ref="E18:E19"/>
    <mergeCell ref="F18:F19"/>
    <mergeCell ref="G18:G19"/>
    <mergeCell ref="H18:H19"/>
    <mergeCell ref="B16:C17"/>
    <mergeCell ref="D16:D17"/>
    <mergeCell ref="E16:E17"/>
    <mergeCell ref="F16:F17"/>
    <mergeCell ref="G16:G17"/>
    <mergeCell ref="H16:H17"/>
    <mergeCell ref="B14:C15"/>
    <mergeCell ref="D14:D15"/>
    <mergeCell ref="E14:E15"/>
    <mergeCell ref="F14:F15"/>
    <mergeCell ref="G14:G15"/>
    <mergeCell ref="H14:H15"/>
    <mergeCell ref="B12:C13"/>
    <mergeCell ref="D12:D13"/>
    <mergeCell ref="E12:E13"/>
    <mergeCell ref="F12:F13"/>
    <mergeCell ref="G12:G13"/>
    <mergeCell ref="H12:H13"/>
    <mergeCell ref="B10:C11"/>
    <mergeCell ref="D10:D11"/>
    <mergeCell ref="E10:E11"/>
    <mergeCell ref="F10:F11"/>
    <mergeCell ref="G10:G11"/>
    <mergeCell ref="H10:H11"/>
    <mergeCell ref="B8:C9"/>
    <mergeCell ref="D8:D9"/>
    <mergeCell ref="E8:E9"/>
    <mergeCell ref="F8:F9"/>
    <mergeCell ref="G8:G9"/>
    <mergeCell ref="H8:H9"/>
    <mergeCell ref="BF4:BI4"/>
    <mergeCell ref="F5:G5"/>
    <mergeCell ref="B6:C7"/>
    <mergeCell ref="D6:D7"/>
    <mergeCell ref="E6:E7"/>
    <mergeCell ref="F6:F7"/>
    <mergeCell ref="G6:G7"/>
    <mergeCell ref="H6:H7"/>
    <mergeCell ref="AH4:AK4"/>
    <mergeCell ref="AL4:AO4"/>
    <mergeCell ref="AP4:AS4"/>
    <mergeCell ref="AT4:AW4"/>
    <mergeCell ref="AX4:BA4"/>
    <mergeCell ref="BB4:BE4"/>
    <mergeCell ref="J4:M4"/>
    <mergeCell ref="N4:Q4"/>
    <mergeCell ref="R4:U4"/>
    <mergeCell ref="V4:Y4"/>
    <mergeCell ref="Z4:AC4"/>
    <mergeCell ref="AD4:AG4"/>
    <mergeCell ref="B2:I2"/>
    <mergeCell ref="B3:I3"/>
    <mergeCell ref="B4:C5"/>
    <mergeCell ref="D4:D5"/>
    <mergeCell ref="E4:E5"/>
    <mergeCell ref="F4:G4"/>
    <mergeCell ref="H4:H5"/>
    <mergeCell ref="I4:I5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久野式８マス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久野康成</dc:creator>
  <cp:lastModifiedBy>久野康成</cp:lastModifiedBy>
  <dcterms:created xsi:type="dcterms:W3CDTF">2022-09-09T05:38:06Z</dcterms:created>
  <dcterms:modified xsi:type="dcterms:W3CDTF">2022-09-09T05:38:57Z</dcterms:modified>
</cp:coreProperties>
</file>